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https://d.docs.live.net/9e14a85aff2d3579/Documents/Advantage Plus Property/Finance Tools/"/>
    </mc:Choice>
  </mc:AlternateContent>
  <xr:revisionPtr revIDLastSave="11" documentId="13_ncr:1_{40E7EE53-5A25-4CE9-B900-EB5E91DF7FDB}" xr6:coauthVersionLast="46" xr6:coauthVersionMax="46" xr10:uidLastSave="{D38EBE90-60FF-43D9-8EB6-1EA2132D494D}"/>
  <bookViews>
    <workbookView xWindow="-120" yWindow="-120" windowWidth="29040" windowHeight="15840" xr2:uid="{C41324BC-1AC2-4759-9F65-5138B0CBBC4C}"/>
  </bookViews>
  <sheets>
    <sheet name="Pre-Purchase Cost Analysis" sheetId="1" r:id="rId1"/>
    <sheet name="Instructions and Tips" sheetId="2" r:id="rId2"/>
  </sheets>
  <definedNames>
    <definedName name="BalanceRange" localSheetId="1">'Instructions and Tips'!$AQ$4:OFFSET('Instructions and Tips'!$AQ$4,'Instructions and Tips'!$J$14*'Instructions and Tips'!$Z$15,0)</definedName>
    <definedName name="BalanceRange" localSheetId="0">'Pre-Purchase Cost Analysis'!$AQ$4:OFFSET('Pre-Purchase Cost Analysis'!$AQ$4,'Pre-Purchase Cost Analysis'!$J$14*'Pre-Purchase Cost Analysis'!$Z$15,0)</definedName>
    <definedName name="BalanceRange">#REF!:OFFSET(#REF!,#REF!*#REF!,0)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36" i="1" l="1"/>
  <c r="AD40" i="1"/>
  <c r="AD18" i="1"/>
  <c r="T30" i="1"/>
  <c r="Z15" i="1"/>
  <c r="I40" i="1"/>
  <c r="AD30" i="1"/>
  <c r="T41" i="1"/>
  <c r="AD41" i="1"/>
  <c r="I30" i="1"/>
  <c r="AD33" i="1"/>
  <c r="T40" i="1"/>
  <c r="Z39" i="1"/>
  <c r="AD43" i="1"/>
  <c r="AD42" i="1"/>
  <c r="T43" i="1"/>
  <c r="T42" i="1"/>
  <c r="AA21" i="1"/>
  <c r="K21" i="1"/>
  <c r="AD27" i="1"/>
  <c r="I39" i="1"/>
</calcChain>
</file>

<file path=xl/sharedStrings.xml><?xml version="1.0" encoding="utf-8"?>
<sst xmlns="http://schemas.openxmlformats.org/spreadsheetml/2006/main" count="130" uniqueCount="118">
  <si>
    <t>Interest</t>
  </si>
  <si>
    <t>Principal</t>
  </si>
  <si>
    <t>Loan Term</t>
  </si>
  <si>
    <t>P&amp;I Rate</t>
  </si>
  <si>
    <t>This analysis template is not intended as legal, financial or investment advice and should not be construed or relied on as such. Before making any commitment of a legal or financial nature you should seek advice from a qualified and registered legal practitioner or financial or investment adviser.</t>
  </si>
  <si>
    <t>Property Details</t>
  </si>
  <si>
    <t>Purchase Price</t>
  </si>
  <si>
    <t>Vacancy Rate</t>
  </si>
  <si>
    <t>Gross Income</t>
  </si>
  <si>
    <t>Loan Details</t>
  </si>
  <si>
    <t>Loan Type</t>
  </si>
  <si>
    <t>Stamp Duty</t>
  </si>
  <si>
    <t>LMI</t>
  </si>
  <si>
    <t>Buying Expenses</t>
  </si>
  <si>
    <t>Legals Fees</t>
  </si>
  <si>
    <t>Mortgage Fees</t>
  </si>
  <si>
    <t>Building &amp; Pest</t>
  </si>
  <si>
    <t>Pool Inspection</t>
  </si>
  <si>
    <t>Plumbing Inspect.</t>
  </si>
  <si>
    <t>Electrical Inspect.</t>
  </si>
  <si>
    <t>Structural Inspect.</t>
  </si>
  <si>
    <t>Buyer's Agent</t>
  </si>
  <si>
    <t>Other</t>
  </si>
  <si>
    <t>Management Fee</t>
  </si>
  <si>
    <t>Rates</t>
  </si>
  <si>
    <t>Water</t>
  </si>
  <si>
    <t>Building Insurance</t>
  </si>
  <si>
    <t>Contents Insurance</t>
  </si>
  <si>
    <t>Landlord Insurance</t>
  </si>
  <si>
    <t>Body Corp</t>
  </si>
  <si>
    <t>Maintenance</t>
  </si>
  <si>
    <t>Total</t>
  </si>
  <si>
    <t>Structure</t>
  </si>
  <si>
    <t>Financial Impact Summary</t>
  </si>
  <si>
    <t>Plant &amp; Equipment</t>
  </si>
  <si>
    <t>LVR</t>
  </si>
  <si>
    <t>Max Loan Value</t>
  </si>
  <si>
    <t>IO Rate</t>
  </si>
  <si>
    <t>Payments/ Year</t>
  </si>
  <si>
    <t>Tax Rate</t>
  </si>
  <si>
    <t>Cash Expenses</t>
  </si>
  <si>
    <t>Depreciation - Non-Cash Expenses</t>
  </si>
  <si>
    <t>Non-Cash Expenses</t>
  </si>
  <si>
    <t>Total Impact per Month</t>
  </si>
  <si>
    <t>Total Impact per Week</t>
  </si>
  <si>
    <t>Before Tax</t>
  </si>
  <si>
    <t>After Tax</t>
  </si>
  <si>
    <t>Rental Appraisal/ week</t>
  </si>
  <si>
    <t>P&amp;I Repayments</t>
  </si>
  <si>
    <t>IO Repayments</t>
  </si>
  <si>
    <t>Year 1 Holding Expenses - Cash Expenses</t>
  </si>
  <si>
    <t>Funds Required</t>
  </si>
  <si>
    <t>Prop. Management</t>
  </si>
  <si>
    <t>Net Tax Impact</t>
  </si>
  <si>
    <t>Gross Tax Impact</t>
  </si>
  <si>
    <t>Gross Cash Impact</t>
  </si>
  <si>
    <t>Property Purpose</t>
  </si>
  <si>
    <t>Pre-Purchase Property Cost Analysis</t>
  </si>
  <si>
    <t>Gross Cash Impact: Yearly Profit or Loss before Tax. A negative indicates there are likely out of pocket expenses</t>
  </si>
  <si>
    <t>Gross Tax Impact: Total effect on taxable income. A negative value indicates a loss and a tax rebate may be payable</t>
  </si>
  <si>
    <t>Net Tax Impact: Yearly Profit or Loss after Tax. A negative value indicates there are likely out of pocket expenses after any tax adjustments have been made. The property is "Negatively geared".</t>
  </si>
  <si>
    <t>Pre-Purchase Property Cost Analysis
Instructions &amp; Tips</t>
  </si>
  <si>
    <t>General Instructions and tips on how to use any APP supplied spreadsheets</t>
  </si>
  <si>
    <t>"Tab" Key</t>
  </si>
  <si>
    <t>Values</t>
  </si>
  <si>
    <t xml:space="preserve">Enter all values in their raw form and the spreadsheet will convert them to the required format unless otherwise stated. E.g. Rate: 3 will become 3.00%. Value: 500000 will become $500,000. </t>
  </si>
  <si>
    <t xml:space="preserve">Pre-Purchase Property Cost Analysis </t>
  </si>
  <si>
    <t xml:space="preserve">The purpose of this analysis template is to help potential property buyer's quickly evaluate the estimated upfront cost of a property purchase and the holding expenses for the first year. Subsequent years will vary though you can use the template to simulate many different scenario's. </t>
  </si>
  <si>
    <t>Purpose</t>
  </si>
  <si>
    <t>Template Specific Options</t>
  </si>
  <si>
    <t>Loan Type:</t>
  </si>
  <si>
    <t>Property Purpose:</t>
  </si>
  <si>
    <t xml:space="preserve">The property purpose is included on this analysis template to help estimate the impact your potential property purchase will have on your taxable income. A Primary Place of Residence is generally not subject to taxation and therefore all after tax values when selected will remain at $0. </t>
  </si>
  <si>
    <t>Recommended Values where not known</t>
  </si>
  <si>
    <t>Vacancy Rate:</t>
  </si>
  <si>
    <t>Management Fees:</t>
  </si>
  <si>
    <t>LMI:</t>
  </si>
  <si>
    <t>Loan Term:</t>
  </si>
  <si>
    <t>Payments per Year:</t>
  </si>
  <si>
    <t>Stamp Duty:</t>
  </si>
  <si>
    <t>Mortgage Fees:</t>
  </si>
  <si>
    <t xml:space="preserve">Building and Pest: </t>
  </si>
  <si>
    <t>Pool Inspection:</t>
  </si>
  <si>
    <t>Buyer's Agent:</t>
  </si>
  <si>
    <t xml:space="preserve">Depreciation: </t>
  </si>
  <si>
    <t>Building Insurance:</t>
  </si>
  <si>
    <t>Contents Insurance:</t>
  </si>
  <si>
    <t>Landlord Insurance:</t>
  </si>
  <si>
    <t>Body Corporate:</t>
  </si>
  <si>
    <t>Please use an online Calculator</t>
  </si>
  <si>
    <t>30 Years</t>
  </si>
  <si>
    <t>12 (Monthly), 26 or 52 (Weekly)</t>
  </si>
  <si>
    <t>Contact RE Agent or online quote</t>
  </si>
  <si>
    <t>2% of Purchase Price</t>
  </si>
  <si>
    <t>$0, Unless a depreciation schedule is available</t>
  </si>
  <si>
    <t>Understanding the Results</t>
  </si>
  <si>
    <t>Funds Required:</t>
  </si>
  <si>
    <t>Gross Cash Impact:</t>
  </si>
  <si>
    <t>Gross Income:</t>
  </si>
  <si>
    <t>Net Tax Impact:</t>
  </si>
  <si>
    <t>Gross Tax Impact:</t>
  </si>
  <si>
    <t>Non-Cash Expenses:</t>
  </si>
  <si>
    <t>Cash Expenses:</t>
  </si>
  <si>
    <t>Details the required sum of funds, whether cash or equity to purchase the chosen property based on the information supplied.</t>
  </si>
  <si>
    <t xml:space="preserve">Details the expected Cash Profit or Loss generated from the purchase of the chosen property based on the information supplied. Where the result is a negative number, the property is expected to cost the buyer the approximate value shown in the first year to hold the property. This total is before tax and is subject to change for investment properties. </t>
  </si>
  <si>
    <t xml:space="preserve">Details the Cash Expenses that the buyer is responsible for paying in the first year. </t>
  </si>
  <si>
    <t>Utilise the "Tab" Key to navigate to each of the data entry cells in the spreadsheet starting from the top left green cell until all of the required cells have been completed.</t>
  </si>
  <si>
    <t>Change the values in any Yellow Cells if required - Yellow fill with APP Green Border.</t>
  </si>
  <si>
    <t>Complete each of the Green Cells - Light green fill with APP Green Border.</t>
  </si>
  <si>
    <t>Investment Property Only - Details the total Cash Income produced by the purchase of the chosen property without consideration to any expenses.</t>
  </si>
  <si>
    <t xml:space="preserve">Investment Property Only - Details the expected final Profit or Loss generated from the property after tax adjustments have been made. A negative number indicates a loss against the property while a positive number indicates the buyer made money by holding the asset. </t>
  </si>
  <si>
    <t>Data</t>
  </si>
  <si>
    <t xml:space="preserve">Based on the data entered, a cell may turn red. This indicates that the value is unexpected and should be checked to ensure it's accuracy. </t>
  </si>
  <si>
    <t>Based on your selection parameters, a Grey Cell indicates it is not required to be completed.</t>
  </si>
  <si>
    <t xml:space="preserve">This template displays both the Principal and Interest repayments and the Interest only repayments for the property where the data is entered. For this reason, the 'Loan Type' field has been included to help ensure the 'Financial Impact Summary Estimate' is accurate by using your chosen loan type. </t>
  </si>
  <si>
    <t>Legal Fees:</t>
  </si>
  <si>
    <t>Investment Property Only - Details any Non-Cash Expenses that the buyer may be eligible to claim against their taxable income.</t>
  </si>
  <si>
    <t>Investment Property Only - Details the expected Impact the property purchase has on the buyer's taxable income. A negative number indicates a loss against the property under which circumstances a tax rebate may be available. If this number is positive, the buyer is expected to earn money from the property and will be required to pay tax on the sum as per normal.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</si>
</sst>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quot;$&quot;#,##0"/>
  </numFmts>
  <fonts count="13" x14ac:knownFonts="1">
    <font>
      <sz val="11"/>
      <color theme="1"/>
      <name val="Arial"/>
      <family val="2"/>
      <scheme val="minor"/>
    </font>
    <font>
      <b/>
      <sz val="11"/>
      <color theme="0"/>
      <name val="Arial Narrow"/>
      <family val="2"/>
    </font>
    <font>
      <b/>
      <sz val="24"/>
      <color theme="0"/>
      <name val="Arial Narrow"/>
      <family val="2"/>
    </font>
    <font>
      <sz val="11"/>
      <color theme="1"/>
      <name val="Arial Narrow"/>
      <family val="2"/>
    </font>
    <font>
      <b/>
      <sz val="14"/>
      <color theme="1"/>
      <name val="Arial Narrow"/>
      <family val="2"/>
    </font>
    <font>
      <b/>
      <sz val="11"/>
      <color theme="1"/>
      <name val="Arial Narrow"/>
      <family val="2"/>
    </font>
    <font>
      <i/>
      <sz val="11"/>
      <color theme="0"/>
      <name val="Arial Narrow"/>
      <family val="2"/>
    </font>
    <font>
      <i/>
      <sz val="11"/>
      <color theme="1"/>
      <name val="Arial Narrow"/>
      <family val="2"/>
    </font>
    <font>
      <sz val="11"/>
      <color theme="0"/>
      <name val="Arial Narrow"/>
      <family val="2"/>
    </font>
    <font>
      <sz val="14"/>
      <color theme="1"/>
      <name val="Arial Narrow"/>
      <family val="2"/>
    </font>
    <font>
      <b/>
      <sz val="11"/>
      <color rgb="FF00AB41"/>
      <name val="Arial Narrow"/>
      <family val="2"/>
    </font>
    <font>
      <sz val="11"/>
      <color rgb="FF9C0006"/>
      <name val="Arial"/>
      <family val="2"/>
      <scheme val="minor"/>
    </font>
    <font>
      <sz val="11"/>
      <color rgb="FF9C0006"/>
      <name val="Arial Narrow"/>
      <family val="2"/>
    </font>
  </fonts>
  <fills count="8">
    <fill>
      <patternFill patternType="none"/>
    </fill>
    <fill>
      <patternFill patternType="gray125"/>
    </fill>
    <fill>
      <patternFill patternType="solid">
        <fgColor rgb="FF00AB41"/>
        <bgColor indexed="64"/>
      </patternFill>
    </fill>
    <fill>
      <patternFill patternType="solid">
        <fgColor rgb="FF00B050"/>
        <bgColor indexed="64"/>
      </patternFill>
    </fill>
    <fill>
      <patternFill patternType="solid">
        <fgColor rgb="FFE7FFF0"/>
        <bgColor indexed="64"/>
      </patternFill>
    </fill>
    <fill>
      <patternFill patternType="solid">
        <fgColor rgb="FFFFEB9C"/>
        <bgColor indexed="64"/>
      </patternFill>
    </fill>
    <fill>
      <patternFill patternType="solid">
        <fgColor theme="0" tint="-0.249977111117893"/>
        <bgColor indexed="64"/>
      </patternFill>
    </fill>
    <fill>
      <patternFill patternType="solid">
        <fgColor rgb="FFFFC7CE"/>
      </patternFill>
    </fill>
  </fills>
  <borders count="33">
    <border>
      <left/>
      <right/>
      <top/>
      <bottom/>
      <diagonal/>
    </border>
    <border>
      <left style="thick">
        <color rgb="FF00AB41"/>
      </left>
      <right/>
      <top style="thick">
        <color rgb="FF00AB41"/>
      </top>
      <bottom/>
      <diagonal/>
    </border>
    <border>
      <left/>
      <right/>
      <top style="thick">
        <color rgb="FF00AB41"/>
      </top>
      <bottom/>
      <diagonal/>
    </border>
    <border>
      <left/>
      <right style="thick">
        <color rgb="FF00AB41"/>
      </right>
      <top style="thick">
        <color rgb="FF00AB41"/>
      </top>
      <bottom/>
      <diagonal/>
    </border>
    <border>
      <left style="thick">
        <color rgb="FF00AB41"/>
      </left>
      <right/>
      <top/>
      <bottom/>
      <diagonal/>
    </border>
    <border>
      <left style="thin">
        <color rgb="FF00AB41"/>
      </left>
      <right/>
      <top style="thin">
        <color rgb="FF00AB41"/>
      </top>
      <bottom/>
      <diagonal/>
    </border>
    <border>
      <left/>
      <right/>
      <top style="thin">
        <color rgb="FF00AB41"/>
      </top>
      <bottom/>
      <diagonal/>
    </border>
    <border>
      <left/>
      <right style="thin">
        <color rgb="FF00AB41"/>
      </right>
      <top style="thin">
        <color rgb="FF00AB41"/>
      </top>
      <bottom/>
      <diagonal/>
    </border>
    <border>
      <left/>
      <right style="thick">
        <color rgb="FF00AB41"/>
      </right>
      <top/>
      <bottom/>
      <diagonal/>
    </border>
    <border>
      <left style="thin">
        <color rgb="FF00AB41"/>
      </left>
      <right/>
      <top/>
      <bottom/>
      <diagonal/>
    </border>
    <border>
      <left/>
      <right style="thin">
        <color rgb="FF00AB41"/>
      </right>
      <top/>
      <bottom/>
      <diagonal/>
    </border>
    <border>
      <left style="medium">
        <color rgb="FF00AB41"/>
      </left>
      <right/>
      <top style="medium">
        <color rgb="FF00AB41"/>
      </top>
      <bottom/>
      <diagonal/>
    </border>
    <border>
      <left/>
      <right/>
      <top style="medium">
        <color rgb="FF00AB41"/>
      </top>
      <bottom/>
      <diagonal/>
    </border>
    <border>
      <left/>
      <right style="medium">
        <color rgb="FF00AB41"/>
      </right>
      <top style="medium">
        <color rgb="FF00AB41"/>
      </top>
      <bottom/>
      <diagonal/>
    </border>
    <border>
      <left style="medium">
        <color rgb="FF00AB41"/>
      </left>
      <right/>
      <top/>
      <bottom/>
      <diagonal/>
    </border>
    <border>
      <left style="thin">
        <color rgb="FF00AB41"/>
      </left>
      <right/>
      <top style="thin">
        <color rgb="FF00AB41"/>
      </top>
      <bottom style="thin">
        <color rgb="FF00AB41"/>
      </bottom>
      <diagonal/>
    </border>
    <border>
      <left/>
      <right/>
      <top style="thin">
        <color rgb="FF00AB41"/>
      </top>
      <bottom style="thin">
        <color rgb="FF00AB41"/>
      </bottom>
      <diagonal/>
    </border>
    <border>
      <left/>
      <right style="thin">
        <color rgb="FF00AB41"/>
      </right>
      <top style="thin">
        <color rgb="FF00AB41"/>
      </top>
      <bottom style="thin">
        <color rgb="FF00AB41"/>
      </bottom>
      <diagonal/>
    </border>
    <border>
      <left/>
      <right style="medium">
        <color rgb="FF00AB41"/>
      </right>
      <top/>
      <bottom/>
      <diagonal/>
    </border>
    <border>
      <left style="thin">
        <color rgb="FF00AB41"/>
      </left>
      <right/>
      <top/>
      <bottom style="thin">
        <color rgb="FF00AB41"/>
      </bottom>
      <diagonal/>
    </border>
    <border>
      <left/>
      <right/>
      <top/>
      <bottom style="thin">
        <color rgb="FF00AB41"/>
      </bottom>
      <diagonal/>
    </border>
    <border>
      <left/>
      <right style="thin">
        <color rgb="FF00AB41"/>
      </right>
      <top/>
      <bottom style="thin">
        <color rgb="FF00AB41"/>
      </bottom>
      <diagonal/>
    </border>
    <border>
      <left style="medium">
        <color rgb="FF00AB41"/>
      </left>
      <right/>
      <top/>
      <bottom style="medium">
        <color rgb="FF00AB41"/>
      </bottom>
      <diagonal/>
    </border>
    <border>
      <left/>
      <right/>
      <top/>
      <bottom style="medium">
        <color rgb="FF00AB41"/>
      </bottom>
      <diagonal/>
    </border>
    <border>
      <left/>
      <right style="medium">
        <color rgb="FF00AB41"/>
      </right>
      <top/>
      <bottom style="medium">
        <color rgb="FF00AB41"/>
      </bottom>
      <diagonal/>
    </border>
    <border>
      <left style="thick">
        <color rgb="FF00AB41"/>
      </left>
      <right/>
      <top/>
      <bottom style="thick">
        <color rgb="FF00AB41"/>
      </bottom>
      <diagonal/>
    </border>
    <border>
      <left/>
      <right/>
      <top/>
      <bottom style="thick">
        <color rgb="FF00AB41"/>
      </bottom>
      <diagonal/>
    </border>
    <border>
      <left/>
      <right style="thick">
        <color rgb="FF00AB41"/>
      </right>
      <top/>
      <bottom style="thick">
        <color rgb="FF00AB41"/>
      </bottom>
      <diagonal/>
    </border>
    <border>
      <left style="thin">
        <color rgb="FF00AB41"/>
      </left>
      <right style="thin">
        <color rgb="FF00AB41"/>
      </right>
      <top style="thin">
        <color rgb="FF00AB41"/>
      </top>
      <bottom style="thin">
        <color rgb="FF00AB41"/>
      </bottom>
      <diagonal/>
    </border>
    <border>
      <left style="thin">
        <color rgb="FF00AB41"/>
      </left>
      <right style="thin">
        <color rgb="FF00AB41"/>
      </right>
      <top/>
      <bottom style="thin">
        <color rgb="FF00AB4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7" borderId="0" applyNumberFormat="0" applyBorder="0" applyAlignment="0" applyProtection="0"/>
  </cellStyleXfs>
  <cellXfs count="152">
    <xf numFmtId="0" fontId="0" fillId="0" borderId="0" xfId="0"/>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0" borderId="0" xfId="0" applyProtection="1"/>
    <xf numFmtId="0" fontId="0" fillId="0" borderId="0" xfId="0" applyFill="1" applyBorder="1" applyProtection="1"/>
    <xf numFmtId="0" fontId="1" fillId="0" borderId="0" xfId="0" applyFont="1" applyFill="1" applyBorder="1" applyProtection="1"/>
    <xf numFmtId="0" fontId="1" fillId="0" borderId="0" xfId="0" applyFont="1" applyProtection="1"/>
    <xf numFmtId="0" fontId="1" fillId="0" borderId="0" xfId="0" applyFont="1" applyFill="1" applyBorder="1" applyAlignment="1" applyProtection="1"/>
    <xf numFmtId="8" fontId="3" fillId="0" borderId="0" xfId="0" applyNumberFormat="1" applyFont="1" applyFill="1" applyBorder="1" applyProtection="1"/>
    <xf numFmtId="8" fontId="3" fillId="0" borderId="0" xfId="0" applyNumberFormat="1" applyFont="1" applyProtection="1"/>
    <xf numFmtId="0" fontId="0" fillId="2" borderId="4" xfId="0" applyFill="1" applyBorder="1" applyProtection="1"/>
    <xf numFmtId="0" fontId="0" fillId="2" borderId="8" xfId="0" applyFill="1" applyBorder="1" applyProtection="1"/>
    <xf numFmtId="0" fontId="3" fillId="0" borderId="0" xfId="0" applyFont="1" applyFill="1" applyBorder="1" applyAlignment="1" applyProtection="1">
      <alignment horizontal="center"/>
    </xf>
    <xf numFmtId="8" fontId="3" fillId="0" borderId="0" xfId="0" applyNumberFormat="1" applyFont="1" applyFill="1" applyBorder="1" applyAlignment="1" applyProtection="1">
      <alignment horizontal="center"/>
    </xf>
    <xf numFmtId="0" fontId="3" fillId="0" borderId="4" xfId="0" applyFont="1" applyBorder="1" applyProtection="1"/>
    <xf numFmtId="0" fontId="3" fillId="0" borderId="0" xfId="0" applyFont="1" applyProtection="1"/>
    <xf numFmtId="0" fontId="3" fillId="0" borderId="8" xfId="0" applyFont="1" applyBorder="1" applyProtection="1"/>
    <xf numFmtId="0" fontId="3" fillId="0" borderId="11" xfId="0" applyFont="1" applyBorder="1" applyProtection="1"/>
    <xf numFmtId="0" fontId="3" fillId="0" borderId="12" xfId="0" applyFont="1" applyBorder="1" applyProtection="1"/>
    <xf numFmtId="0" fontId="3" fillId="0" borderId="13" xfId="0" applyFont="1" applyBorder="1" applyProtection="1"/>
    <xf numFmtId="0" fontId="3" fillId="0" borderId="14" xfId="0" applyFont="1" applyBorder="1" applyProtection="1"/>
    <xf numFmtId="0" fontId="3" fillId="0" borderId="18" xfId="0" applyFont="1" applyBorder="1" applyProtection="1"/>
    <xf numFmtId="0" fontId="3" fillId="0" borderId="0" xfId="0" applyFont="1" applyBorder="1" applyProtection="1"/>
    <xf numFmtId="0" fontId="3" fillId="0" borderId="20" xfId="0" applyFont="1" applyBorder="1" applyProtection="1"/>
    <xf numFmtId="0" fontId="3" fillId="0" borderId="0" xfId="0" applyFont="1" applyFill="1" applyBorder="1" applyAlignment="1" applyProtection="1"/>
    <xf numFmtId="8" fontId="3" fillId="0" borderId="0" xfId="0" applyNumberFormat="1" applyFont="1" applyFill="1" applyBorder="1" applyAlignment="1" applyProtection="1"/>
    <xf numFmtId="0" fontId="3" fillId="0" borderId="0" xfId="0" applyFont="1" applyFill="1" applyBorder="1" applyProtection="1"/>
    <xf numFmtId="0" fontId="3" fillId="0" borderId="0" xfId="0" applyFont="1" applyBorder="1" applyAlignment="1" applyProtection="1"/>
    <xf numFmtId="6" fontId="4" fillId="0" borderId="0" xfId="0" applyNumberFormat="1" applyFont="1" applyBorder="1" applyAlignment="1" applyProtection="1"/>
    <xf numFmtId="0" fontId="4" fillId="0" borderId="0" xfId="0" applyFont="1" applyBorder="1" applyAlignment="1" applyProtection="1"/>
    <xf numFmtId="6" fontId="5" fillId="0" borderId="0" xfId="0" applyNumberFormat="1" applyFont="1" applyBorder="1" applyAlignment="1" applyProtection="1"/>
    <xf numFmtId="6" fontId="3" fillId="0" borderId="0" xfId="0" applyNumberFormat="1" applyFont="1" applyFill="1" applyBorder="1" applyAlignment="1" applyProtection="1"/>
    <xf numFmtId="0" fontId="0" fillId="0" borderId="0" xfId="0" applyBorder="1" applyProtection="1"/>
    <xf numFmtId="0" fontId="4" fillId="0" borderId="20" xfId="0" applyFont="1" applyBorder="1" applyAlignment="1" applyProtection="1"/>
    <xf numFmtId="0" fontId="0" fillId="0" borderId="8" xfId="0" applyBorder="1" applyProtection="1"/>
    <xf numFmtId="0" fontId="3" fillId="0" borderId="25" xfId="0" applyFont="1" applyBorder="1" applyProtection="1"/>
    <xf numFmtId="0" fontId="3" fillId="0" borderId="26" xfId="0" applyFont="1" applyBorder="1" applyProtection="1"/>
    <xf numFmtId="0" fontId="0" fillId="0" borderId="26" xfId="0" applyBorder="1" applyProtection="1"/>
    <xf numFmtId="0" fontId="3" fillId="0" borderId="27" xfId="0" applyFont="1" applyBorder="1" applyProtection="1"/>
    <xf numFmtId="0" fontId="0" fillId="0" borderId="14" xfId="0" applyBorder="1" applyProtection="1"/>
    <xf numFmtId="0" fontId="0" fillId="0" borderId="18" xfId="0" applyBorder="1" applyProtection="1"/>
    <xf numFmtId="0" fontId="0" fillId="2" borderId="0" xfId="0" applyFill="1" applyBorder="1" applyProtection="1"/>
    <xf numFmtId="0" fontId="2" fillId="2" borderId="0" xfId="0" applyFont="1" applyFill="1" applyBorder="1" applyAlignment="1" applyProtection="1">
      <alignment vertical="center" wrapText="1"/>
    </xf>
    <xf numFmtId="0" fontId="0" fillId="0" borderId="4" xfId="0" applyBorder="1" applyProtection="1"/>
    <xf numFmtId="6" fontId="9" fillId="0" borderId="0" xfId="0" applyNumberFormat="1" applyFont="1" applyFill="1" applyBorder="1" applyAlignment="1" applyProtection="1"/>
    <xf numFmtId="0" fontId="8" fillId="0" borderId="0" xfId="0" applyFont="1" applyFill="1" applyBorder="1" applyAlignment="1" applyProtection="1"/>
    <xf numFmtId="8" fontId="9" fillId="0" borderId="0" xfId="0" applyNumberFormat="1" applyFont="1" applyFill="1" applyBorder="1" applyAlignment="1" applyProtection="1"/>
    <xf numFmtId="0" fontId="9" fillId="0" borderId="0" xfId="0" applyFont="1" applyFill="1" applyBorder="1" applyAlignment="1" applyProtection="1"/>
    <xf numFmtId="0" fontId="7" fillId="0" borderId="0" xfId="0" applyFont="1" applyFill="1" applyBorder="1" applyAlignment="1" applyProtection="1"/>
    <xf numFmtId="0" fontId="7" fillId="0" borderId="0" xfId="0" applyFont="1" applyFill="1" applyBorder="1" applyAlignment="1" applyProtection="1">
      <alignment wrapText="1"/>
    </xf>
    <xf numFmtId="0" fontId="3" fillId="4" borderId="15" xfId="0" applyFont="1" applyFill="1" applyBorder="1" applyAlignment="1" applyProtection="1"/>
    <xf numFmtId="0" fontId="3" fillId="4" borderId="16" xfId="0" applyFont="1" applyFill="1" applyBorder="1" applyAlignment="1" applyProtection="1"/>
    <xf numFmtId="0" fontId="3" fillId="4" borderId="17" xfId="0" applyFont="1" applyFill="1" applyBorder="1" applyAlignment="1" applyProtection="1"/>
    <xf numFmtId="0" fontId="3" fillId="5" borderId="15" xfId="0" applyFont="1" applyFill="1" applyBorder="1" applyAlignment="1" applyProtection="1"/>
    <xf numFmtId="0" fontId="3" fillId="5" borderId="16" xfId="0" applyFont="1" applyFill="1" applyBorder="1" applyAlignment="1" applyProtection="1"/>
    <xf numFmtId="0" fontId="3" fillId="5" borderId="17" xfId="0" applyFont="1" applyFill="1" applyBorder="1" applyAlignment="1" applyProtection="1"/>
    <xf numFmtId="0" fontId="3" fillId="6" borderId="15" xfId="0" applyFont="1" applyFill="1" applyBorder="1" applyAlignment="1" applyProtection="1"/>
    <xf numFmtId="0" fontId="3" fillId="6" borderId="16" xfId="0" applyFont="1" applyFill="1" applyBorder="1" applyAlignment="1" applyProtection="1"/>
    <xf numFmtId="0" fontId="3" fillId="6" borderId="17" xfId="0" applyFont="1" applyFill="1" applyBorder="1" applyAlignment="1" applyProtection="1"/>
    <xf numFmtId="0" fontId="3" fillId="0" borderId="0" xfId="0" applyFont="1" applyFill="1" applyBorder="1" applyAlignment="1" applyProtection="1">
      <alignment vertical="center"/>
    </xf>
    <xf numFmtId="0" fontId="3" fillId="0" borderId="0" xfId="0" applyFont="1" applyFill="1" applyBorder="1" applyAlignment="1" applyProtection="1">
      <alignment wrapText="1"/>
    </xf>
    <xf numFmtId="0" fontId="3" fillId="0" borderId="0" xfId="0" applyFont="1" applyFill="1" applyBorder="1" applyAlignment="1" applyProtection="1">
      <alignment vertical="top"/>
    </xf>
    <xf numFmtId="10" fontId="3" fillId="0" borderId="0" xfId="0" applyNumberFormat="1" applyFont="1" applyFill="1" applyBorder="1" applyAlignment="1" applyProtection="1"/>
    <xf numFmtId="0" fontId="7" fillId="0" borderId="9" xfId="0" applyFont="1" applyBorder="1" applyAlignment="1" applyProtection="1">
      <alignment horizontal="left" wrapText="1"/>
    </xf>
    <xf numFmtId="0" fontId="7" fillId="0" borderId="0" xfId="0" applyFont="1" applyBorder="1" applyAlignment="1" applyProtection="1">
      <alignment horizontal="left" wrapText="1"/>
    </xf>
    <xf numFmtId="0" fontId="7" fillId="0" borderId="10" xfId="0" applyFont="1" applyBorder="1" applyAlignment="1" applyProtection="1">
      <alignment horizontal="left" wrapText="1"/>
    </xf>
    <xf numFmtId="0" fontId="7" fillId="0" borderId="19" xfId="0" applyFont="1" applyBorder="1" applyAlignment="1" applyProtection="1">
      <alignment horizontal="left" wrapText="1"/>
    </xf>
    <xf numFmtId="0" fontId="7" fillId="0" borderId="20" xfId="0" applyFont="1" applyBorder="1" applyAlignment="1" applyProtection="1">
      <alignment horizontal="left" wrapText="1"/>
    </xf>
    <xf numFmtId="0" fontId="7" fillId="0" borderId="21" xfId="0" applyFont="1" applyBorder="1" applyAlignment="1" applyProtection="1">
      <alignment horizontal="left" wrapText="1"/>
    </xf>
    <xf numFmtId="0" fontId="7" fillId="0" borderId="5" xfId="0" applyFont="1" applyBorder="1" applyAlignment="1" applyProtection="1">
      <alignment horizontal="left"/>
    </xf>
    <xf numFmtId="0" fontId="7" fillId="0" borderId="6" xfId="0" applyFont="1" applyBorder="1" applyAlignment="1" applyProtection="1">
      <alignment horizontal="left"/>
    </xf>
    <xf numFmtId="0" fontId="7" fillId="0" borderId="7" xfId="0" applyFont="1" applyBorder="1" applyAlignment="1" applyProtection="1">
      <alignment horizontal="left"/>
    </xf>
    <xf numFmtId="0" fontId="7" fillId="0" borderId="9" xfId="0" applyFont="1" applyBorder="1" applyAlignment="1" applyProtection="1">
      <alignment horizontal="left"/>
    </xf>
    <xf numFmtId="0" fontId="7" fillId="0" borderId="0" xfId="0" applyFont="1" applyBorder="1" applyAlignment="1" applyProtection="1">
      <alignment horizontal="left"/>
    </xf>
    <xf numFmtId="0" fontId="7" fillId="0" borderId="10" xfId="0" applyFont="1" applyBorder="1" applyAlignment="1" applyProtection="1">
      <alignment horizontal="left"/>
    </xf>
    <xf numFmtId="10" fontId="3" fillId="4" borderId="28" xfId="0" applyNumberFormat="1" applyFont="1" applyFill="1" applyBorder="1" applyAlignment="1" applyProtection="1">
      <alignment horizontal="left"/>
      <protection locked="0"/>
    </xf>
    <xf numFmtId="0" fontId="3" fillId="0" borderId="19" xfId="0" applyFont="1" applyBorder="1" applyAlignment="1" applyProtection="1">
      <alignment horizontal="left"/>
    </xf>
    <xf numFmtId="0" fontId="3" fillId="0" borderId="20" xfId="0" applyFont="1" applyBorder="1" applyAlignment="1" applyProtection="1">
      <alignment horizontal="left"/>
    </xf>
    <xf numFmtId="0" fontId="5" fillId="0" borderId="0" xfId="0" applyFont="1" applyBorder="1" applyAlignment="1" applyProtection="1">
      <alignment horizontal="left"/>
    </xf>
    <xf numFmtId="6" fontId="4" fillId="0" borderId="6" xfId="0" applyNumberFormat="1" applyFont="1" applyBorder="1" applyAlignment="1" applyProtection="1">
      <alignment horizontal="center"/>
    </xf>
    <xf numFmtId="6" fontId="4" fillId="0" borderId="7" xfId="0" applyNumberFormat="1" applyFont="1" applyBorder="1" applyAlignment="1" applyProtection="1">
      <alignment horizontal="center"/>
    </xf>
    <xf numFmtId="6" fontId="4" fillId="0" borderId="0" xfId="0" applyNumberFormat="1" applyFont="1" applyBorder="1" applyAlignment="1" applyProtection="1">
      <alignment horizontal="left"/>
    </xf>
    <xf numFmtId="6" fontId="3" fillId="0" borderId="0" xfId="0" applyNumberFormat="1" applyFont="1" applyBorder="1" applyAlignment="1" applyProtection="1">
      <alignment horizontal="left"/>
    </xf>
    <xf numFmtId="6" fontId="3" fillId="0" borderId="20" xfId="0" applyNumberFormat="1" applyFont="1" applyBorder="1" applyAlignment="1" applyProtection="1">
      <alignment horizontal="left"/>
    </xf>
    <xf numFmtId="6" fontId="3" fillId="0" borderId="10" xfId="0" applyNumberFormat="1" applyFont="1" applyBorder="1" applyAlignment="1" applyProtection="1">
      <alignment horizontal="left"/>
    </xf>
    <xf numFmtId="6" fontId="4" fillId="0" borderId="10" xfId="0" applyNumberFormat="1" applyFont="1" applyBorder="1" applyAlignment="1" applyProtection="1">
      <alignment horizontal="left"/>
    </xf>
    <xf numFmtId="6" fontId="3" fillId="0" borderId="21" xfId="0" applyNumberFormat="1" applyFont="1" applyBorder="1" applyAlignment="1" applyProtection="1">
      <alignment horizontal="left"/>
    </xf>
    <xf numFmtId="6" fontId="3" fillId="0" borderId="6" xfId="0" applyNumberFormat="1" applyFont="1" applyBorder="1" applyAlignment="1" applyProtection="1">
      <alignment horizontal="left"/>
    </xf>
    <xf numFmtId="6" fontId="3" fillId="0" borderId="7" xfId="0" applyNumberFormat="1" applyFont="1" applyBorder="1" applyAlignment="1" applyProtection="1">
      <alignment horizontal="left"/>
    </xf>
    <xf numFmtId="8" fontId="4" fillId="0" borderId="20" xfId="0" applyNumberFormat="1" applyFont="1" applyBorder="1" applyAlignment="1" applyProtection="1">
      <alignment horizontal="center"/>
    </xf>
    <xf numFmtId="0" fontId="4" fillId="0" borderId="20" xfId="0" applyFont="1" applyBorder="1" applyAlignment="1" applyProtection="1">
      <alignment horizontal="center"/>
    </xf>
    <xf numFmtId="0" fontId="4" fillId="0" borderId="21" xfId="0" applyFont="1" applyBorder="1" applyAlignment="1" applyProtection="1">
      <alignment horizontal="center"/>
    </xf>
    <xf numFmtId="6" fontId="3" fillId="4" borderId="28" xfId="0" applyNumberFormat="1" applyFont="1" applyFill="1" applyBorder="1" applyAlignment="1" applyProtection="1">
      <alignment horizontal="left"/>
      <protection locked="0"/>
    </xf>
    <xf numFmtId="6" fontId="4" fillId="0" borderId="20" xfId="0" applyNumberFormat="1" applyFont="1" applyBorder="1" applyAlignment="1" applyProtection="1">
      <alignment horizontal="left"/>
    </xf>
    <xf numFmtId="6" fontId="4" fillId="0" borderId="21" xfId="0" applyNumberFormat="1" applyFont="1" applyBorder="1" applyAlignment="1" applyProtection="1">
      <alignment horizontal="left"/>
    </xf>
    <xf numFmtId="164" fontId="3" fillId="4" borderId="28" xfId="0" applyNumberFormat="1" applyFont="1" applyFill="1" applyBorder="1" applyAlignment="1" applyProtection="1">
      <alignment horizontal="left"/>
      <protection locked="0"/>
    </xf>
    <xf numFmtId="6" fontId="4" fillId="0" borderId="16" xfId="0" applyNumberFormat="1" applyFont="1" applyFill="1" applyBorder="1" applyAlignment="1" applyProtection="1">
      <alignment horizontal="left"/>
    </xf>
    <xf numFmtId="0" fontId="4" fillId="0" borderId="16" xfId="0" applyFont="1" applyFill="1" applyBorder="1" applyAlignment="1" applyProtection="1">
      <alignment horizontal="left"/>
    </xf>
    <xf numFmtId="0" fontId="4" fillId="0" borderId="17" xfId="0" applyFont="1" applyFill="1" applyBorder="1" applyAlignment="1" applyProtection="1">
      <alignment horizontal="left"/>
    </xf>
    <xf numFmtId="0" fontId="3" fillId="0" borderId="0" xfId="0" applyFont="1" applyBorder="1" applyAlignment="1" applyProtection="1">
      <alignment horizontal="left"/>
    </xf>
    <xf numFmtId="0" fontId="5" fillId="0" borderId="20" xfId="0" applyFont="1" applyBorder="1" applyAlignment="1" applyProtection="1">
      <alignment horizontal="left"/>
    </xf>
    <xf numFmtId="0" fontId="5" fillId="0" borderId="16" xfId="0" applyFont="1" applyFill="1" applyBorder="1" applyAlignment="1" applyProtection="1">
      <alignment horizontal="left"/>
    </xf>
    <xf numFmtId="0" fontId="1" fillId="3" borderId="15" xfId="0" applyFont="1" applyFill="1" applyBorder="1" applyAlignment="1" applyProtection="1">
      <alignment horizontal="center"/>
    </xf>
    <xf numFmtId="0" fontId="1" fillId="3" borderId="16" xfId="0" applyFont="1" applyFill="1" applyBorder="1" applyAlignment="1" applyProtection="1">
      <alignment horizontal="center"/>
    </xf>
    <xf numFmtId="0" fontId="1" fillId="3" borderId="17" xfId="0" applyFont="1" applyFill="1" applyBorder="1" applyAlignment="1" applyProtection="1">
      <alignment horizontal="center"/>
    </xf>
    <xf numFmtId="0" fontId="3" fillId="0" borderId="9" xfId="0" applyFont="1" applyBorder="1" applyAlignment="1" applyProtection="1">
      <alignment horizontal="left"/>
    </xf>
    <xf numFmtId="0" fontId="3" fillId="4" borderId="28" xfId="0" applyFont="1" applyFill="1" applyBorder="1" applyAlignment="1" applyProtection="1">
      <alignment horizontal="left"/>
      <protection locked="0"/>
    </xf>
    <xf numFmtId="0" fontId="3" fillId="0" borderId="15" xfId="0" applyFont="1" applyBorder="1" applyAlignment="1" applyProtection="1">
      <alignment horizontal="left"/>
    </xf>
    <xf numFmtId="0" fontId="3" fillId="0" borderId="16" xfId="0" applyFont="1" applyBorder="1" applyAlignment="1" applyProtection="1">
      <alignment horizontal="left"/>
    </xf>
    <xf numFmtId="0" fontId="3" fillId="0" borderId="16" xfId="0" applyFont="1" applyFill="1" applyBorder="1" applyAlignment="1" applyProtection="1">
      <alignment horizontal="left"/>
    </xf>
    <xf numFmtId="0" fontId="5" fillId="0" borderId="19" xfId="0" applyFont="1" applyBorder="1" applyAlignment="1" applyProtection="1">
      <alignment horizontal="left"/>
    </xf>
    <xf numFmtId="0" fontId="3" fillId="0" borderId="9" xfId="0" applyFont="1" applyBorder="1" applyAlignment="1" applyProtection="1">
      <alignment horizontal="right"/>
    </xf>
    <xf numFmtId="0" fontId="3" fillId="0" borderId="0" xfId="0" applyFont="1" applyBorder="1" applyAlignment="1" applyProtection="1">
      <alignment horizontal="right"/>
    </xf>
    <xf numFmtId="0" fontId="3" fillId="0" borderId="19" xfId="0" applyFont="1" applyBorder="1" applyAlignment="1" applyProtection="1">
      <alignment horizontal="right"/>
    </xf>
    <xf numFmtId="0" fontId="3" fillId="0" borderId="20" xfId="0" applyFont="1" applyBorder="1" applyAlignment="1" applyProtection="1">
      <alignment horizontal="right"/>
    </xf>
    <xf numFmtId="0" fontId="5" fillId="0" borderId="9" xfId="0" applyFont="1" applyBorder="1" applyAlignment="1" applyProtection="1">
      <alignment horizontal="left"/>
    </xf>
    <xf numFmtId="0" fontId="4" fillId="0" borderId="6" xfId="0" applyFont="1" applyBorder="1" applyAlignment="1" applyProtection="1">
      <alignment horizontal="center"/>
    </xf>
    <xf numFmtId="0" fontId="2" fillId="2" borderId="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6" fontId="3" fillId="4" borderId="29" xfId="0" applyNumberFormat="1" applyFont="1" applyFill="1" applyBorder="1" applyAlignment="1" applyProtection="1">
      <alignment horizontal="left"/>
      <protection locked="0"/>
    </xf>
    <xf numFmtId="0" fontId="3" fillId="4" borderId="15" xfId="0" applyFont="1" applyFill="1" applyBorder="1" applyAlignment="1" applyProtection="1">
      <alignment horizontal="left"/>
      <protection locked="0"/>
    </xf>
    <xf numFmtId="0" fontId="3" fillId="4" borderId="16" xfId="0" applyFont="1" applyFill="1" applyBorder="1" applyAlignment="1" applyProtection="1">
      <alignment horizontal="left"/>
      <protection locked="0"/>
    </xf>
    <xf numFmtId="0" fontId="3" fillId="4" borderId="17" xfId="0" applyFont="1" applyFill="1" applyBorder="1" applyAlignment="1" applyProtection="1">
      <alignment horizontal="left"/>
      <protection locked="0"/>
    </xf>
    <xf numFmtId="0" fontId="3" fillId="0" borderId="5" xfId="0" applyFont="1" applyBorder="1" applyAlignment="1" applyProtection="1">
      <alignment horizontal="left"/>
    </xf>
    <xf numFmtId="0" fontId="3" fillId="0" borderId="6" xfId="0" applyFont="1" applyBorder="1" applyAlignment="1" applyProtection="1">
      <alignment horizontal="left"/>
    </xf>
    <xf numFmtId="0" fontId="6" fillId="2" borderId="1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1" fillId="3" borderId="6" xfId="0" applyFont="1" applyFill="1" applyBorder="1" applyAlignment="1" applyProtection="1">
      <alignment horizontal="center"/>
    </xf>
    <xf numFmtId="6" fontId="4" fillId="0" borderId="20" xfId="0" applyNumberFormat="1" applyFont="1" applyFill="1" applyBorder="1" applyAlignment="1" applyProtection="1">
      <alignment horizontal="left"/>
    </xf>
    <xf numFmtId="6" fontId="4" fillId="0" borderId="21" xfId="0" applyNumberFormat="1" applyFont="1" applyFill="1" applyBorder="1" applyAlignment="1" applyProtection="1">
      <alignment horizontal="left"/>
    </xf>
    <xf numFmtId="0" fontId="3" fillId="0" borderId="0" xfId="0" applyFont="1" applyFill="1" applyBorder="1" applyAlignment="1" applyProtection="1">
      <alignment horizontal="left"/>
    </xf>
    <xf numFmtId="0" fontId="3" fillId="0" borderId="0" xfId="0" applyFont="1" applyFill="1" applyBorder="1" applyAlignment="1" applyProtection="1">
      <alignment horizontal="left" vertical="top" wrapText="1"/>
    </xf>
    <xf numFmtId="6" fontId="3" fillId="0" borderId="0" xfId="0" applyNumberFormat="1" applyFont="1" applyFill="1" applyBorder="1" applyAlignment="1" applyProtection="1">
      <alignment horizontal="left"/>
    </xf>
    <xf numFmtId="0" fontId="3" fillId="0" borderId="0" xfId="0" applyFont="1" applyFill="1" applyBorder="1" applyAlignment="1" applyProtection="1">
      <alignment horizontal="left" vertical="top"/>
    </xf>
    <xf numFmtId="10" fontId="3" fillId="0" borderId="0" xfId="0" applyNumberFormat="1" applyFont="1" applyFill="1" applyBorder="1" applyAlignment="1" applyProtection="1">
      <alignment horizontal="left"/>
    </xf>
    <xf numFmtId="0" fontId="12" fillId="7" borderId="30" xfId="1" applyFont="1" applyBorder="1" applyAlignment="1" applyProtection="1">
      <alignment horizontal="center" vertical="center"/>
    </xf>
    <xf numFmtId="0" fontId="12" fillId="7" borderId="31" xfId="1" applyFont="1" applyBorder="1" applyAlignment="1" applyProtection="1">
      <alignment horizontal="center" vertical="center"/>
    </xf>
    <xf numFmtId="0" fontId="12" fillId="7" borderId="32" xfId="1" applyFont="1" applyBorder="1" applyAlignment="1" applyProtection="1">
      <alignment horizontal="center" vertical="center"/>
    </xf>
    <xf numFmtId="0" fontId="3" fillId="0" borderId="0" xfId="0" applyFont="1" applyFill="1" applyBorder="1" applyAlignment="1" applyProtection="1">
      <alignment horizontal="left" wrapText="1"/>
    </xf>
    <xf numFmtId="0" fontId="3" fillId="0" borderId="30"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6" xfId="0" applyFont="1" applyFill="1" applyBorder="1" applyAlignment="1" applyProtection="1">
      <alignment horizontal="center" wrapText="1"/>
    </xf>
    <xf numFmtId="0" fontId="10" fillId="0" borderId="16" xfId="0" applyFont="1" applyFill="1" applyBorder="1" applyAlignment="1" applyProtection="1">
      <alignment horizontal="center"/>
    </xf>
    <xf numFmtId="0" fontId="8" fillId="3" borderId="5" xfId="0" applyFont="1" applyFill="1" applyBorder="1" applyAlignment="1" applyProtection="1">
      <alignment horizontal="center"/>
    </xf>
    <xf numFmtId="0" fontId="8" fillId="3" borderId="6" xfId="0" applyFont="1" applyFill="1" applyBorder="1" applyAlignment="1" applyProtection="1">
      <alignment horizontal="center"/>
    </xf>
    <xf numFmtId="0" fontId="8" fillId="3" borderId="7" xfId="0" applyFont="1" applyFill="1" applyBorder="1" applyAlignment="1" applyProtection="1">
      <alignment horizontal="center"/>
    </xf>
  </cellXfs>
  <cellStyles count="2">
    <cellStyle name="Bad" xfId="1" builtinId="27"/>
    <cellStyle name="Normal" xfId="0" builtinId="0"/>
  </cellStyles>
  <dxfs count="6">
    <dxf>
      <font>
        <strike val="0"/>
      </font>
      <fill>
        <patternFill>
          <bgColor theme="0" tint="-0.24994659260841701"/>
        </patternFill>
      </fill>
    </dxf>
    <dxf>
      <font>
        <color rgb="FF9C0006"/>
      </font>
      <fill>
        <patternFill>
          <bgColor rgb="FFFFC7CE"/>
        </patternFill>
      </fill>
    </dxf>
    <dxf>
      <font>
        <color rgb="FF9C0006"/>
      </font>
      <fill>
        <patternFill>
          <bgColor rgb="FFFFC7CE"/>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s>
  <tableStyles count="0" defaultTableStyle="TableStyleMedium2" defaultPivotStyle="PivotStyleLight16"/>
  <colors>
    <mruColors>
      <color rgb="FF00AB41"/>
      <color rgb="FFFFEB9C"/>
      <color rgb="FFE7F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152425</xdr:colOff>
      <xdr:row>7</xdr:row>
      <xdr:rowOff>173175</xdr:rowOff>
    </xdr:to>
    <xdr:pic>
      <xdr:nvPicPr>
        <xdr:cNvPr id="2" name="Picture 1">
          <a:extLst>
            <a:ext uri="{FF2B5EF4-FFF2-40B4-BE49-F238E27FC236}">
              <a16:creationId xmlns:a16="http://schemas.microsoft.com/office/drawing/2014/main" id="{0823822C-14FF-40B1-894E-C4EEBC0628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28600"/>
          <a:ext cx="3009925" cy="14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152425</xdr:colOff>
      <xdr:row>7</xdr:row>
      <xdr:rowOff>173175</xdr:rowOff>
    </xdr:to>
    <xdr:pic>
      <xdr:nvPicPr>
        <xdr:cNvPr id="2" name="Picture 1">
          <a:extLst>
            <a:ext uri="{FF2B5EF4-FFF2-40B4-BE49-F238E27FC236}">
              <a16:creationId xmlns:a16="http://schemas.microsoft.com/office/drawing/2014/main" id="{AB3DB70E-B8F3-4091-B68A-D307AA07D3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3009925" cy="1436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C951-ED67-4476-8D9F-BB7AE5707394}">
  <dimension ref="A1:BP381"/>
  <sheetViews>
    <sheetView tabSelected="1" workbookViewId="0">
      <selection activeCell="J13" sqref="J13:Q13"/>
    </sheetView>
  </sheetViews>
  <sheetFormatPr defaultColWidth="9" defaultRowHeight="14.25" x14ac:dyDescent="0.2"/>
  <cols>
    <col min="1" max="1" width="2.25" style="4" customWidth="1"/>
    <col min="2" max="22" width="2.5" style="4" customWidth="1"/>
    <col min="23" max="23" width="2.75" style="4" customWidth="1"/>
    <col min="24" max="32" width="2.5" style="4" customWidth="1"/>
    <col min="33" max="33" width="2.75" style="4" customWidth="1"/>
    <col min="34" max="34" width="2.5" style="4" customWidth="1"/>
    <col min="35" max="35" width="2.25" style="4" customWidth="1"/>
    <col min="36" max="36" width="3.25" style="4" customWidth="1"/>
    <col min="37" max="51" width="10.25" style="4" customWidth="1"/>
    <col min="52" max="16384" width="9" style="4"/>
  </cols>
  <sheetData>
    <row r="1" spans="1:68" ht="18" thickTop="1" thickBot="1" x14ac:dyDescent="0.3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c r="AK1" s="5"/>
      <c r="AL1" s="5"/>
      <c r="AM1" s="5"/>
      <c r="AN1" s="5"/>
      <c r="AO1" s="5"/>
      <c r="AP1" s="5"/>
      <c r="AQ1" s="5"/>
      <c r="AR1" s="6"/>
      <c r="AS1" s="7"/>
      <c r="AT1" s="7"/>
      <c r="AU1" s="7"/>
      <c r="AV1" s="7"/>
      <c r="AW1" s="7"/>
      <c r="AX1" s="7"/>
      <c r="AY1" s="7"/>
      <c r="AZ1" s="7"/>
      <c r="BA1" s="7"/>
      <c r="BB1" s="7"/>
      <c r="BC1" s="7"/>
      <c r="BD1" s="7"/>
      <c r="BE1" s="7"/>
      <c r="BF1" s="7"/>
      <c r="BG1" s="7"/>
      <c r="BH1" s="7"/>
      <c r="BI1" s="7"/>
      <c r="BJ1" s="7"/>
      <c r="BK1" s="7"/>
      <c r="BL1" s="7"/>
      <c r="BM1" s="7"/>
      <c r="BN1" s="7"/>
      <c r="BO1" s="7"/>
      <c r="BP1" s="7"/>
    </row>
    <row r="2" spans="1:68" ht="17.25" customHeight="1" thickTop="1" x14ac:dyDescent="0.3">
      <c r="A2" s="1"/>
      <c r="B2" s="2"/>
      <c r="C2" s="2"/>
      <c r="D2" s="2"/>
      <c r="E2" s="2"/>
      <c r="F2" s="2"/>
      <c r="G2" s="2"/>
      <c r="H2" s="2"/>
      <c r="I2" s="2"/>
      <c r="J2" s="2"/>
      <c r="K2" s="2"/>
      <c r="L2" s="2"/>
      <c r="M2" s="2"/>
      <c r="N2" s="2"/>
      <c r="O2" s="2"/>
      <c r="P2" s="2"/>
      <c r="Q2" s="2"/>
      <c r="R2" s="118" t="s">
        <v>57</v>
      </c>
      <c r="S2" s="118"/>
      <c r="T2" s="118"/>
      <c r="U2" s="118"/>
      <c r="V2" s="118"/>
      <c r="W2" s="118"/>
      <c r="X2" s="118"/>
      <c r="Y2" s="118"/>
      <c r="Z2" s="118"/>
      <c r="AA2" s="118"/>
      <c r="AB2" s="118"/>
      <c r="AC2" s="118"/>
      <c r="AD2" s="118"/>
      <c r="AE2" s="118"/>
      <c r="AF2" s="118"/>
      <c r="AG2" s="118"/>
      <c r="AH2" s="118"/>
      <c r="AI2" s="3"/>
      <c r="AK2" s="5"/>
      <c r="AL2" s="8"/>
      <c r="AM2" s="8"/>
      <c r="AN2" s="8"/>
      <c r="AO2" s="8"/>
      <c r="AP2" s="8"/>
      <c r="AQ2" s="8"/>
      <c r="AR2" s="9"/>
      <c r="AS2" s="10"/>
      <c r="AT2" s="10"/>
      <c r="AU2" s="10"/>
      <c r="AV2" s="10"/>
    </row>
    <row r="3" spans="1:68" ht="16.5" customHeight="1" x14ac:dyDescent="0.3">
      <c r="A3" s="11"/>
      <c r="B3" s="42"/>
      <c r="C3" s="42"/>
      <c r="D3" s="42"/>
      <c r="E3" s="42"/>
      <c r="F3" s="42"/>
      <c r="G3" s="42"/>
      <c r="H3" s="42"/>
      <c r="I3" s="42"/>
      <c r="J3" s="42"/>
      <c r="K3" s="42"/>
      <c r="L3" s="42"/>
      <c r="M3" s="42"/>
      <c r="N3" s="42"/>
      <c r="O3" s="42"/>
      <c r="P3" s="42"/>
      <c r="Q3" s="42"/>
      <c r="R3" s="119"/>
      <c r="S3" s="119"/>
      <c r="T3" s="119"/>
      <c r="U3" s="119"/>
      <c r="V3" s="119"/>
      <c r="W3" s="119"/>
      <c r="X3" s="119"/>
      <c r="Y3" s="119"/>
      <c r="Z3" s="119"/>
      <c r="AA3" s="119"/>
      <c r="AB3" s="119"/>
      <c r="AC3" s="119"/>
      <c r="AD3" s="119"/>
      <c r="AE3" s="119"/>
      <c r="AF3" s="119"/>
      <c r="AG3" s="119"/>
      <c r="AH3" s="119"/>
      <c r="AI3" s="12"/>
      <c r="AK3" s="5"/>
      <c r="AL3" s="13"/>
      <c r="AM3" s="13"/>
      <c r="AN3" s="13"/>
      <c r="AO3" s="13"/>
      <c r="AP3" s="13"/>
      <c r="AQ3" s="13"/>
      <c r="AR3" s="9"/>
      <c r="AS3" s="10"/>
      <c r="AT3" s="10"/>
      <c r="AU3" s="10"/>
      <c r="AV3" s="10"/>
    </row>
    <row r="4" spans="1:68" ht="16.5" customHeight="1" x14ac:dyDescent="0.3">
      <c r="A4" s="11"/>
      <c r="B4" s="42"/>
      <c r="C4" s="42"/>
      <c r="D4" s="42"/>
      <c r="E4" s="42"/>
      <c r="F4" s="42"/>
      <c r="G4" s="42"/>
      <c r="H4" s="42"/>
      <c r="I4" s="42"/>
      <c r="J4" s="42"/>
      <c r="K4" s="42"/>
      <c r="L4" s="42"/>
      <c r="M4" s="42"/>
      <c r="N4" s="42"/>
      <c r="O4" s="42"/>
      <c r="P4" s="42"/>
      <c r="Q4" s="42"/>
      <c r="R4" s="119"/>
      <c r="S4" s="119"/>
      <c r="T4" s="119"/>
      <c r="U4" s="119"/>
      <c r="V4" s="119"/>
      <c r="W4" s="119"/>
      <c r="X4" s="119"/>
      <c r="Y4" s="119"/>
      <c r="Z4" s="119"/>
      <c r="AA4" s="119"/>
      <c r="AB4" s="119"/>
      <c r="AC4" s="119"/>
      <c r="AD4" s="119"/>
      <c r="AE4" s="119"/>
      <c r="AF4" s="119"/>
      <c r="AG4" s="119"/>
      <c r="AH4" s="119"/>
      <c r="AI4" s="12"/>
      <c r="AK4" s="5"/>
      <c r="AL4" s="13"/>
      <c r="AM4" s="14"/>
      <c r="AN4" s="14"/>
      <c r="AO4" s="14"/>
      <c r="AP4" s="14"/>
      <c r="AQ4" s="14"/>
      <c r="AR4" s="9"/>
      <c r="AS4" s="10"/>
      <c r="AT4" s="10"/>
      <c r="AU4" s="10"/>
      <c r="AV4" s="10"/>
    </row>
    <row r="5" spans="1:68" ht="16.5" customHeight="1" x14ac:dyDescent="0.3">
      <c r="A5" s="11"/>
      <c r="B5" s="42"/>
      <c r="C5" s="42"/>
      <c r="D5" s="42"/>
      <c r="E5" s="42"/>
      <c r="F5" s="42"/>
      <c r="G5" s="42"/>
      <c r="H5" s="42"/>
      <c r="I5" s="42"/>
      <c r="J5" s="42"/>
      <c r="K5" s="42"/>
      <c r="L5" s="42"/>
      <c r="M5" s="42"/>
      <c r="N5" s="42"/>
      <c r="O5" s="42"/>
      <c r="P5" s="42"/>
      <c r="Q5" s="42"/>
      <c r="R5" s="119"/>
      <c r="S5" s="119"/>
      <c r="T5" s="119"/>
      <c r="U5" s="119"/>
      <c r="V5" s="119"/>
      <c r="W5" s="119"/>
      <c r="X5" s="119"/>
      <c r="Y5" s="119"/>
      <c r="Z5" s="119"/>
      <c r="AA5" s="119"/>
      <c r="AB5" s="119"/>
      <c r="AC5" s="119"/>
      <c r="AD5" s="119"/>
      <c r="AE5" s="119"/>
      <c r="AF5" s="119"/>
      <c r="AG5" s="119"/>
      <c r="AH5" s="119"/>
      <c r="AI5" s="12"/>
      <c r="AK5" s="5"/>
      <c r="AL5" s="13"/>
      <c r="AM5" s="14"/>
      <c r="AN5" s="14"/>
      <c r="AO5" s="14"/>
      <c r="AP5" s="14"/>
      <c r="AQ5" s="14"/>
      <c r="AR5" s="9"/>
      <c r="AS5" s="10"/>
      <c r="AT5" s="10"/>
      <c r="AU5" s="10"/>
      <c r="AV5" s="10"/>
    </row>
    <row r="6" spans="1:68" ht="16.5" customHeight="1" x14ac:dyDescent="0.3">
      <c r="A6" s="11"/>
      <c r="B6" s="42"/>
      <c r="C6" s="42"/>
      <c r="D6" s="42"/>
      <c r="E6" s="42"/>
      <c r="F6" s="42"/>
      <c r="G6" s="42"/>
      <c r="H6" s="42"/>
      <c r="I6" s="42"/>
      <c r="J6" s="42"/>
      <c r="K6" s="42"/>
      <c r="L6" s="42"/>
      <c r="M6" s="42"/>
      <c r="N6" s="42"/>
      <c r="O6" s="42"/>
      <c r="P6" s="42"/>
      <c r="Q6" s="42"/>
      <c r="R6" s="119"/>
      <c r="S6" s="119"/>
      <c r="T6" s="119"/>
      <c r="U6" s="119"/>
      <c r="V6" s="119"/>
      <c r="W6" s="119"/>
      <c r="X6" s="119"/>
      <c r="Y6" s="119"/>
      <c r="Z6" s="119"/>
      <c r="AA6" s="119"/>
      <c r="AB6" s="119"/>
      <c r="AC6" s="119"/>
      <c r="AD6" s="119"/>
      <c r="AE6" s="119"/>
      <c r="AF6" s="119"/>
      <c r="AG6" s="119"/>
      <c r="AH6" s="119"/>
      <c r="AI6" s="12"/>
      <c r="AK6" s="5"/>
      <c r="AL6" s="13"/>
      <c r="AM6" s="14"/>
      <c r="AN6" s="14"/>
      <c r="AO6" s="14"/>
      <c r="AP6" s="14"/>
      <c r="AQ6" s="14"/>
      <c r="AR6" s="9"/>
      <c r="AS6" s="10"/>
      <c r="AT6" s="10"/>
      <c r="AU6" s="10"/>
      <c r="AV6" s="10"/>
    </row>
    <row r="7" spans="1:68" ht="16.5" customHeight="1" x14ac:dyDescent="0.3">
      <c r="A7" s="11"/>
      <c r="B7" s="42"/>
      <c r="C7" s="42"/>
      <c r="D7" s="42"/>
      <c r="E7" s="42"/>
      <c r="F7" s="42"/>
      <c r="G7" s="42"/>
      <c r="H7" s="42"/>
      <c r="I7" s="42"/>
      <c r="J7" s="42"/>
      <c r="K7" s="42"/>
      <c r="L7" s="42"/>
      <c r="M7" s="42"/>
      <c r="N7" s="42"/>
      <c r="O7" s="42"/>
      <c r="P7" s="42"/>
      <c r="Q7" s="42"/>
      <c r="R7" s="119"/>
      <c r="S7" s="119"/>
      <c r="T7" s="119"/>
      <c r="U7" s="119"/>
      <c r="V7" s="119"/>
      <c r="W7" s="119"/>
      <c r="X7" s="119"/>
      <c r="Y7" s="119"/>
      <c r="Z7" s="119"/>
      <c r="AA7" s="119"/>
      <c r="AB7" s="119"/>
      <c r="AC7" s="119"/>
      <c r="AD7" s="119"/>
      <c r="AE7" s="119"/>
      <c r="AF7" s="119"/>
      <c r="AG7" s="119"/>
      <c r="AH7" s="119"/>
      <c r="AI7" s="12"/>
      <c r="AK7" s="5"/>
      <c r="AL7" s="13"/>
      <c r="AM7" s="14"/>
      <c r="AN7" s="14"/>
      <c r="AO7" s="14"/>
      <c r="AP7" s="14"/>
      <c r="AQ7" s="14"/>
      <c r="AR7" s="9"/>
      <c r="AS7" s="10"/>
      <c r="AT7" s="10"/>
      <c r="AU7" s="10"/>
      <c r="AV7" s="10"/>
    </row>
    <row r="8" spans="1:68" ht="16.5" customHeight="1" x14ac:dyDescent="0.3">
      <c r="A8" s="11"/>
      <c r="B8" s="42"/>
      <c r="C8" s="42"/>
      <c r="D8" s="42"/>
      <c r="E8" s="42"/>
      <c r="F8" s="42"/>
      <c r="G8" s="42"/>
      <c r="H8" s="42"/>
      <c r="I8" s="42"/>
      <c r="J8" s="42"/>
      <c r="K8" s="42"/>
      <c r="L8" s="42"/>
      <c r="M8" s="42"/>
      <c r="N8" s="42"/>
      <c r="O8" s="42"/>
      <c r="P8" s="42"/>
      <c r="Q8" s="42"/>
      <c r="R8" s="119"/>
      <c r="S8" s="119"/>
      <c r="T8" s="119"/>
      <c r="U8" s="119"/>
      <c r="V8" s="119"/>
      <c r="W8" s="119"/>
      <c r="X8" s="119"/>
      <c r="Y8" s="119"/>
      <c r="Z8" s="119"/>
      <c r="AA8" s="119"/>
      <c r="AB8" s="119"/>
      <c r="AC8" s="119"/>
      <c r="AD8" s="119"/>
      <c r="AE8" s="119"/>
      <c r="AF8" s="119"/>
      <c r="AG8" s="119"/>
      <c r="AH8" s="119"/>
      <c r="AI8" s="12"/>
      <c r="AK8" s="5"/>
      <c r="AL8" s="13"/>
      <c r="AM8" s="14"/>
      <c r="AN8" s="14"/>
      <c r="AO8" s="14"/>
      <c r="AP8" s="14"/>
      <c r="AQ8" s="14"/>
      <c r="AR8" s="9"/>
      <c r="AS8" s="10"/>
      <c r="AT8" s="10"/>
      <c r="AU8" s="10"/>
      <c r="AV8" s="10"/>
    </row>
    <row r="9" spans="1:68" ht="16.5" customHeight="1" x14ac:dyDescent="0.3">
      <c r="A9" s="11"/>
      <c r="B9" s="42"/>
      <c r="C9" s="42"/>
      <c r="D9" s="42"/>
      <c r="E9" s="42"/>
      <c r="F9" s="42"/>
      <c r="G9" s="42"/>
      <c r="H9" s="42"/>
      <c r="I9" s="42"/>
      <c r="J9" s="42"/>
      <c r="K9" s="42"/>
      <c r="L9" s="42"/>
      <c r="M9" s="42"/>
      <c r="N9" s="42"/>
      <c r="O9" s="42"/>
      <c r="P9" s="42"/>
      <c r="Q9" s="42"/>
      <c r="R9" s="43"/>
      <c r="S9" s="43"/>
      <c r="T9" s="43"/>
      <c r="U9" s="43"/>
      <c r="V9" s="43"/>
      <c r="W9" s="43"/>
      <c r="X9" s="43"/>
      <c r="Y9" s="43"/>
      <c r="Z9" s="43"/>
      <c r="AA9" s="43"/>
      <c r="AB9" s="43"/>
      <c r="AC9" s="43"/>
      <c r="AD9" s="43"/>
      <c r="AE9" s="43"/>
      <c r="AF9" s="43"/>
      <c r="AG9" s="43"/>
      <c r="AH9" s="43"/>
      <c r="AI9" s="12"/>
      <c r="AK9" s="5"/>
      <c r="AL9" s="13"/>
      <c r="AM9" s="14"/>
      <c r="AN9" s="14"/>
      <c r="AO9" s="14"/>
      <c r="AP9" s="14"/>
      <c r="AQ9" s="14"/>
      <c r="AR9" s="9"/>
      <c r="AS9" s="10"/>
      <c r="AT9" s="10"/>
      <c r="AU9" s="10"/>
      <c r="AV9" s="10"/>
    </row>
    <row r="10" spans="1:68" ht="17.25" thickBot="1" x14ac:dyDescent="0.35">
      <c r="A10" s="15"/>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17"/>
      <c r="AK10" s="5"/>
      <c r="AL10" s="13"/>
      <c r="AM10" s="14"/>
      <c r="AN10" s="14"/>
      <c r="AO10" s="14"/>
      <c r="AP10" s="14"/>
      <c r="AQ10" s="14"/>
      <c r="AR10" s="9"/>
      <c r="AS10" s="10"/>
      <c r="AT10" s="10"/>
      <c r="AU10" s="10"/>
      <c r="AV10" s="10"/>
    </row>
    <row r="11" spans="1:68" ht="16.5" x14ac:dyDescent="0.3">
      <c r="A11" s="15"/>
      <c r="B11" s="18"/>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20"/>
      <c r="AI11" s="17"/>
      <c r="AK11" s="5"/>
      <c r="AL11" s="13"/>
      <c r="AM11" s="14"/>
      <c r="AN11" s="14"/>
      <c r="AO11" s="14"/>
      <c r="AP11" s="14"/>
      <c r="AQ11" s="14"/>
      <c r="AR11" s="9"/>
      <c r="AS11" s="10"/>
      <c r="AT11" s="10"/>
      <c r="AU11" s="10"/>
      <c r="AV11" s="10"/>
    </row>
    <row r="12" spans="1:68" ht="16.5" x14ac:dyDescent="0.3">
      <c r="A12" s="15"/>
      <c r="B12" s="21"/>
      <c r="C12" s="103" t="s">
        <v>5</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5"/>
      <c r="AH12" s="22"/>
      <c r="AI12" s="17"/>
      <c r="AK12" s="5"/>
      <c r="AL12" s="13"/>
      <c r="AM12" s="14"/>
      <c r="AN12" s="14"/>
      <c r="AO12" s="14"/>
      <c r="AP12" s="14"/>
      <c r="AQ12" s="14"/>
      <c r="AR12" s="9"/>
      <c r="AS12" s="10"/>
      <c r="AT12" s="10"/>
      <c r="AU12" s="10"/>
      <c r="AV12" s="10"/>
    </row>
    <row r="13" spans="1:68" ht="16.5" x14ac:dyDescent="0.3">
      <c r="A13" s="15"/>
      <c r="B13" s="21"/>
      <c r="C13" s="106" t="s">
        <v>6</v>
      </c>
      <c r="D13" s="100"/>
      <c r="E13" s="100"/>
      <c r="F13" s="100"/>
      <c r="G13" s="100"/>
      <c r="H13" s="100"/>
      <c r="I13" s="100"/>
      <c r="J13" s="120"/>
      <c r="K13" s="120"/>
      <c r="L13" s="120"/>
      <c r="M13" s="120"/>
      <c r="N13" s="120"/>
      <c r="O13" s="120"/>
      <c r="P13" s="120"/>
      <c r="Q13" s="120"/>
      <c r="R13" s="23"/>
      <c r="S13" s="106" t="s">
        <v>56</v>
      </c>
      <c r="T13" s="100"/>
      <c r="U13" s="100"/>
      <c r="V13" s="100"/>
      <c r="W13" s="100"/>
      <c r="X13" s="100"/>
      <c r="Y13" s="100"/>
      <c r="Z13" s="121"/>
      <c r="AA13" s="122"/>
      <c r="AB13" s="122"/>
      <c r="AC13" s="122"/>
      <c r="AD13" s="122"/>
      <c r="AE13" s="122"/>
      <c r="AF13" s="122"/>
      <c r="AG13" s="123"/>
      <c r="AH13" s="22"/>
      <c r="AI13" s="17"/>
      <c r="AK13" s="5"/>
      <c r="AL13" s="13"/>
      <c r="AM13" s="14"/>
      <c r="AN13" s="14"/>
      <c r="AO13" s="14"/>
      <c r="AP13" s="14"/>
      <c r="AQ13" s="14"/>
      <c r="AR13" s="9"/>
      <c r="AS13" s="10"/>
      <c r="AT13" s="10"/>
      <c r="AU13" s="10"/>
      <c r="AV13" s="10"/>
    </row>
    <row r="14" spans="1:68" ht="16.5" x14ac:dyDescent="0.3">
      <c r="A14" s="15"/>
      <c r="B14" s="21"/>
      <c r="C14" s="106" t="s">
        <v>47</v>
      </c>
      <c r="D14" s="100"/>
      <c r="E14" s="100"/>
      <c r="F14" s="100"/>
      <c r="G14" s="100"/>
      <c r="H14" s="100"/>
      <c r="I14" s="100"/>
      <c r="J14" s="93"/>
      <c r="K14" s="93"/>
      <c r="L14" s="93"/>
      <c r="M14" s="93"/>
      <c r="N14" s="93"/>
      <c r="O14" s="93"/>
      <c r="P14" s="93"/>
      <c r="Q14" s="93"/>
      <c r="R14" s="23"/>
      <c r="S14" s="106" t="s">
        <v>7</v>
      </c>
      <c r="T14" s="100"/>
      <c r="U14" s="100"/>
      <c r="V14" s="100"/>
      <c r="W14" s="100"/>
      <c r="X14" s="100"/>
      <c r="Y14" s="100"/>
      <c r="Z14" s="76"/>
      <c r="AA14" s="76"/>
      <c r="AB14" s="76"/>
      <c r="AC14" s="76"/>
      <c r="AD14" s="76"/>
      <c r="AE14" s="76"/>
      <c r="AF14" s="76"/>
      <c r="AG14" s="76"/>
      <c r="AH14" s="22"/>
      <c r="AI14" s="17"/>
      <c r="AK14" s="5"/>
      <c r="AL14" s="13"/>
      <c r="AM14" s="14"/>
      <c r="AN14" s="14"/>
      <c r="AO14" s="14"/>
      <c r="AP14" s="14"/>
      <c r="AQ14" s="14"/>
      <c r="AR14" s="9"/>
      <c r="AS14" s="10"/>
      <c r="AT14" s="10"/>
      <c r="AU14" s="10"/>
      <c r="AV14" s="10"/>
    </row>
    <row r="15" spans="1:68" ht="18.75" x14ac:dyDescent="0.3">
      <c r="A15" s="15"/>
      <c r="B15" s="21"/>
      <c r="C15" s="77" t="s">
        <v>23</v>
      </c>
      <c r="D15" s="78"/>
      <c r="E15" s="78"/>
      <c r="F15" s="78"/>
      <c r="G15" s="78"/>
      <c r="H15" s="78"/>
      <c r="I15" s="78"/>
      <c r="J15" s="76"/>
      <c r="K15" s="76"/>
      <c r="L15" s="76"/>
      <c r="M15" s="76"/>
      <c r="N15" s="76"/>
      <c r="O15" s="76"/>
      <c r="P15" s="76"/>
      <c r="Q15" s="76"/>
      <c r="R15" s="24"/>
      <c r="S15" s="101" t="s">
        <v>8</v>
      </c>
      <c r="T15" s="101"/>
      <c r="U15" s="101"/>
      <c r="V15" s="101"/>
      <c r="W15" s="101"/>
      <c r="X15" s="101"/>
      <c r="Y15" s="101"/>
      <c r="Z15" s="133">
        <f>SUM(J14*(100%-Z14)*52)</f>
        <v>0</v>
      </c>
      <c r="AA15" s="133"/>
      <c r="AB15" s="133"/>
      <c r="AC15" s="133"/>
      <c r="AD15" s="133"/>
      <c r="AE15" s="133"/>
      <c r="AF15" s="133"/>
      <c r="AG15" s="134"/>
      <c r="AH15" s="22"/>
      <c r="AI15" s="17"/>
      <c r="AK15" s="5"/>
      <c r="AL15" s="13"/>
      <c r="AM15" s="14"/>
      <c r="AN15" s="14"/>
      <c r="AO15" s="14"/>
      <c r="AP15" s="14"/>
      <c r="AQ15" s="14"/>
      <c r="AR15" s="9"/>
      <c r="AS15" s="10"/>
      <c r="AT15" s="10"/>
      <c r="AU15" s="10"/>
      <c r="AV15" s="10"/>
    </row>
    <row r="16" spans="1:68" ht="16.5" x14ac:dyDescent="0.3">
      <c r="A16" s="15"/>
      <c r="B16" s="21"/>
      <c r="C16" s="25"/>
      <c r="D16" s="25"/>
      <c r="E16" s="25"/>
      <c r="F16" s="25"/>
      <c r="G16" s="25"/>
      <c r="H16" s="25"/>
      <c r="I16" s="25"/>
      <c r="J16" s="26"/>
      <c r="K16" s="26"/>
      <c r="L16" s="26"/>
      <c r="M16" s="26"/>
      <c r="N16" s="26"/>
      <c r="O16" s="26"/>
      <c r="P16" s="26"/>
      <c r="Q16" s="26"/>
      <c r="R16" s="27"/>
      <c r="S16" s="25"/>
      <c r="T16" s="25"/>
      <c r="U16" s="25"/>
      <c r="V16" s="25"/>
      <c r="W16" s="25"/>
      <c r="X16" s="25"/>
      <c r="Y16" s="25"/>
      <c r="Z16" s="25"/>
      <c r="AA16" s="25"/>
      <c r="AB16" s="25"/>
      <c r="AC16" s="25"/>
      <c r="AD16" s="25"/>
      <c r="AE16" s="25"/>
      <c r="AF16" s="25"/>
      <c r="AG16" s="25"/>
      <c r="AH16" s="22"/>
      <c r="AI16" s="17"/>
      <c r="AK16" s="5"/>
      <c r="AL16" s="13"/>
      <c r="AM16" s="14"/>
      <c r="AN16" s="14"/>
      <c r="AO16" s="14"/>
      <c r="AP16" s="14"/>
      <c r="AQ16" s="14"/>
      <c r="AR16" s="9"/>
      <c r="AS16" s="10"/>
      <c r="AT16" s="10"/>
      <c r="AU16" s="10"/>
      <c r="AV16" s="10"/>
    </row>
    <row r="17" spans="1:48" ht="16.5" x14ac:dyDescent="0.3">
      <c r="A17" s="15"/>
      <c r="B17" s="21"/>
      <c r="C17" s="103" t="s">
        <v>9</v>
      </c>
      <c r="D17" s="104"/>
      <c r="E17" s="104"/>
      <c r="F17" s="104"/>
      <c r="G17" s="104"/>
      <c r="H17" s="104"/>
      <c r="I17" s="132"/>
      <c r="J17" s="132"/>
      <c r="K17" s="132"/>
      <c r="L17" s="132"/>
      <c r="M17" s="132"/>
      <c r="N17" s="104"/>
      <c r="O17" s="104"/>
      <c r="P17" s="104"/>
      <c r="Q17" s="104"/>
      <c r="R17" s="104"/>
      <c r="S17" s="104"/>
      <c r="T17" s="132"/>
      <c r="U17" s="132"/>
      <c r="V17" s="132"/>
      <c r="W17" s="132"/>
      <c r="X17" s="104"/>
      <c r="Y17" s="104"/>
      <c r="Z17" s="104"/>
      <c r="AA17" s="104"/>
      <c r="AB17" s="104"/>
      <c r="AC17" s="104"/>
      <c r="AD17" s="104"/>
      <c r="AE17" s="104"/>
      <c r="AF17" s="104"/>
      <c r="AG17" s="105"/>
      <c r="AH17" s="22"/>
      <c r="AI17" s="17"/>
      <c r="AK17" s="5"/>
      <c r="AL17" s="13"/>
      <c r="AM17" s="14"/>
      <c r="AN17" s="14"/>
      <c r="AO17" s="14"/>
      <c r="AP17" s="14"/>
      <c r="AQ17" s="14"/>
      <c r="AR17" s="9"/>
      <c r="AS17" s="10"/>
      <c r="AT17" s="10"/>
      <c r="AU17" s="10"/>
      <c r="AV17" s="10"/>
    </row>
    <row r="18" spans="1:48" ht="16.5" x14ac:dyDescent="0.3">
      <c r="A18" s="15"/>
      <c r="B18" s="21"/>
      <c r="C18" s="124" t="s">
        <v>35</v>
      </c>
      <c r="D18" s="125"/>
      <c r="E18" s="125"/>
      <c r="F18" s="125"/>
      <c r="G18" s="125"/>
      <c r="H18" s="125"/>
      <c r="I18" s="76"/>
      <c r="J18" s="76"/>
      <c r="K18" s="76"/>
      <c r="L18" s="76"/>
      <c r="M18" s="76"/>
      <c r="N18" s="125" t="s">
        <v>12</v>
      </c>
      <c r="O18" s="125"/>
      <c r="P18" s="125"/>
      <c r="Q18" s="125"/>
      <c r="R18" s="125"/>
      <c r="S18" s="125"/>
      <c r="T18" s="93"/>
      <c r="U18" s="93"/>
      <c r="V18" s="93"/>
      <c r="W18" s="93"/>
      <c r="X18" s="100" t="s">
        <v>36</v>
      </c>
      <c r="Y18" s="100"/>
      <c r="Z18" s="100"/>
      <c r="AA18" s="100"/>
      <c r="AB18" s="100"/>
      <c r="AC18" s="100"/>
      <c r="AD18" s="88">
        <f>SUM(J13*I18)-T18</f>
        <v>0</v>
      </c>
      <c r="AE18" s="88"/>
      <c r="AF18" s="88"/>
      <c r="AG18" s="89"/>
      <c r="AH18" s="22"/>
      <c r="AI18" s="17"/>
      <c r="AK18" s="5"/>
      <c r="AL18" s="13"/>
      <c r="AM18" s="14"/>
      <c r="AN18" s="14"/>
      <c r="AO18" s="14"/>
      <c r="AP18" s="14"/>
      <c r="AQ18" s="14"/>
      <c r="AR18" s="9"/>
      <c r="AS18" s="10"/>
      <c r="AT18" s="10"/>
      <c r="AU18" s="10"/>
      <c r="AV18" s="10"/>
    </row>
    <row r="19" spans="1:48" ht="16.5" x14ac:dyDescent="0.3">
      <c r="A19" s="15"/>
      <c r="B19" s="21"/>
      <c r="C19" s="106" t="s">
        <v>10</v>
      </c>
      <c r="D19" s="100"/>
      <c r="E19" s="100"/>
      <c r="F19" s="100"/>
      <c r="G19" s="100"/>
      <c r="H19" s="100"/>
      <c r="I19" s="107"/>
      <c r="J19" s="107"/>
      <c r="K19" s="107"/>
      <c r="L19" s="107"/>
      <c r="M19" s="107"/>
      <c r="N19" s="100" t="s">
        <v>3</v>
      </c>
      <c r="O19" s="100"/>
      <c r="P19" s="100"/>
      <c r="Q19" s="100"/>
      <c r="R19" s="100"/>
      <c r="S19" s="100"/>
      <c r="T19" s="76">
        <v>0.03</v>
      </c>
      <c r="U19" s="76"/>
      <c r="V19" s="76"/>
      <c r="W19" s="76"/>
      <c r="X19" s="100" t="s">
        <v>37</v>
      </c>
      <c r="Y19" s="100"/>
      <c r="Z19" s="100"/>
      <c r="AA19" s="100"/>
      <c r="AB19" s="100"/>
      <c r="AC19" s="100"/>
      <c r="AD19" s="76"/>
      <c r="AE19" s="76"/>
      <c r="AF19" s="76"/>
      <c r="AG19" s="76"/>
      <c r="AH19" s="22"/>
      <c r="AI19" s="17"/>
      <c r="AK19" s="5"/>
      <c r="AL19" s="13"/>
      <c r="AM19" s="14"/>
      <c r="AN19" s="14"/>
      <c r="AO19" s="14"/>
      <c r="AP19" s="14"/>
      <c r="AQ19" s="14"/>
      <c r="AR19" s="9"/>
      <c r="AS19" s="10"/>
      <c r="AT19" s="10"/>
      <c r="AU19" s="10"/>
      <c r="AV19" s="10"/>
    </row>
    <row r="20" spans="1:48" ht="16.5" x14ac:dyDescent="0.3">
      <c r="A20" s="15"/>
      <c r="B20" s="21"/>
      <c r="C20" s="106" t="s">
        <v>2</v>
      </c>
      <c r="D20" s="100"/>
      <c r="E20" s="100"/>
      <c r="F20" s="100"/>
      <c r="G20" s="100"/>
      <c r="H20" s="100"/>
      <c r="I20" s="107"/>
      <c r="J20" s="107"/>
      <c r="K20" s="107"/>
      <c r="L20" s="107"/>
      <c r="M20" s="107"/>
      <c r="N20" s="100" t="s">
        <v>38</v>
      </c>
      <c r="O20" s="100"/>
      <c r="P20" s="100"/>
      <c r="Q20" s="100"/>
      <c r="R20" s="100"/>
      <c r="S20" s="100"/>
      <c r="T20" s="107"/>
      <c r="U20" s="107"/>
      <c r="V20" s="107"/>
      <c r="W20" s="107"/>
      <c r="X20" s="100"/>
      <c r="Y20" s="100"/>
      <c r="Z20" s="100"/>
      <c r="AA20" s="100"/>
      <c r="AB20" s="100"/>
      <c r="AC20" s="100"/>
      <c r="AD20" s="83"/>
      <c r="AE20" s="83"/>
      <c r="AF20" s="83"/>
      <c r="AG20" s="85"/>
      <c r="AH20" s="22"/>
      <c r="AI20" s="17"/>
      <c r="AK20" s="5"/>
      <c r="AL20" s="13"/>
      <c r="AM20" s="14"/>
      <c r="AN20" s="14"/>
      <c r="AO20" s="14"/>
      <c r="AP20" s="14"/>
      <c r="AQ20" s="14"/>
      <c r="AR20" s="9"/>
      <c r="AS20" s="10"/>
      <c r="AT20" s="10"/>
      <c r="AU20" s="10"/>
      <c r="AV20" s="10"/>
    </row>
    <row r="21" spans="1:48" ht="18.75" x14ac:dyDescent="0.3">
      <c r="A21" s="15"/>
      <c r="B21" s="21"/>
      <c r="C21" s="111" t="s">
        <v>48</v>
      </c>
      <c r="D21" s="101"/>
      <c r="E21" s="101"/>
      <c r="F21" s="101"/>
      <c r="G21" s="101"/>
      <c r="H21" s="101"/>
      <c r="I21" s="101"/>
      <c r="J21" s="101"/>
      <c r="K21" s="90">
        <f>IFERROR(-PMT(T19/T20,I20*T20,AD18,0,0),0)</f>
        <v>0</v>
      </c>
      <c r="L21" s="91"/>
      <c r="M21" s="91"/>
      <c r="N21" s="91"/>
      <c r="O21" s="91"/>
      <c r="P21" s="91"/>
      <c r="Q21" s="91"/>
      <c r="R21" s="91"/>
      <c r="S21" s="101" t="s">
        <v>49</v>
      </c>
      <c r="T21" s="101"/>
      <c r="U21" s="101"/>
      <c r="V21" s="101"/>
      <c r="W21" s="101"/>
      <c r="X21" s="101"/>
      <c r="Y21" s="101"/>
      <c r="Z21" s="101"/>
      <c r="AA21" s="90">
        <f>IFERROR(-IPMT(AD19/T20,1,I20*T20,AD18,AD18,0),0)</f>
        <v>0</v>
      </c>
      <c r="AB21" s="91"/>
      <c r="AC21" s="91"/>
      <c r="AD21" s="91"/>
      <c r="AE21" s="91"/>
      <c r="AF21" s="91"/>
      <c r="AG21" s="92"/>
      <c r="AH21" s="22"/>
      <c r="AI21" s="17"/>
      <c r="AK21" s="5"/>
      <c r="AL21" s="13"/>
      <c r="AM21" s="14"/>
      <c r="AN21" s="14"/>
      <c r="AO21" s="14"/>
      <c r="AP21" s="14"/>
      <c r="AQ21" s="14"/>
      <c r="AR21" s="9"/>
      <c r="AS21" s="10"/>
      <c r="AT21" s="10"/>
      <c r="AU21" s="10"/>
      <c r="AV21" s="10"/>
    </row>
    <row r="22" spans="1:48" ht="16.5" x14ac:dyDescent="0.3">
      <c r="A22" s="15"/>
      <c r="B22" s="21"/>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2"/>
      <c r="AI22" s="17"/>
      <c r="AK22" s="5"/>
      <c r="AL22" s="13"/>
      <c r="AM22" s="14"/>
      <c r="AN22" s="14"/>
      <c r="AO22" s="14"/>
      <c r="AP22" s="14"/>
      <c r="AQ22" s="14"/>
      <c r="AR22" s="9"/>
      <c r="AS22" s="10"/>
      <c r="AT22" s="10"/>
      <c r="AU22" s="10"/>
      <c r="AV22" s="10"/>
    </row>
    <row r="23" spans="1:48" ht="16.5" x14ac:dyDescent="0.3">
      <c r="A23" s="15"/>
      <c r="B23" s="21"/>
      <c r="C23" s="103" t="s">
        <v>13</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5"/>
      <c r="AH23" s="22"/>
      <c r="AI23" s="17"/>
      <c r="AK23" s="5"/>
      <c r="AL23" s="13"/>
      <c r="AM23" s="14"/>
      <c r="AN23" s="14"/>
      <c r="AO23" s="14"/>
      <c r="AP23" s="14"/>
      <c r="AQ23" s="14"/>
      <c r="AR23" s="9"/>
      <c r="AS23" s="10"/>
      <c r="AT23" s="10"/>
      <c r="AU23" s="10"/>
      <c r="AV23" s="10"/>
    </row>
    <row r="24" spans="1:48" ht="16.5" x14ac:dyDescent="0.3">
      <c r="A24" s="15"/>
      <c r="B24" s="21"/>
      <c r="C24" s="106" t="s">
        <v>11</v>
      </c>
      <c r="D24" s="100"/>
      <c r="E24" s="100"/>
      <c r="F24" s="100"/>
      <c r="G24" s="100"/>
      <c r="H24" s="100"/>
      <c r="I24" s="93"/>
      <c r="J24" s="93"/>
      <c r="K24" s="93"/>
      <c r="L24" s="93"/>
      <c r="M24" s="93"/>
      <c r="N24" s="100" t="s">
        <v>14</v>
      </c>
      <c r="O24" s="100"/>
      <c r="P24" s="100"/>
      <c r="Q24" s="100"/>
      <c r="R24" s="100"/>
      <c r="S24" s="100"/>
      <c r="T24" s="93"/>
      <c r="U24" s="93"/>
      <c r="V24" s="93"/>
      <c r="W24" s="93"/>
      <c r="X24" s="100" t="s">
        <v>15</v>
      </c>
      <c r="Y24" s="100"/>
      <c r="Z24" s="100"/>
      <c r="AA24" s="100"/>
      <c r="AB24" s="100"/>
      <c r="AC24" s="100"/>
      <c r="AD24" s="93"/>
      <c r="AE24" s="93"/>
      <c r="AF24" s="93"/>
      <c r="AG24" s="93"/>
      <c r="AH24" s="22"/>
      <c r="AI24" s="17"/>
      <c r="AK24" s="5"/>
      <c r="AL24" s="13"/>
      <c r="AM24" s="14"/>
      <c r="AN24" s="14"/>
      <c r="AO24" s="14"/>
      <c r="AP24" s="14"/>
      <c r="AQ24" s="14"/>
      <c r="AR24" s="9"/>
      <c r="AS24" s="10"/>
      <c r="AT24" s="10"/>
      <c r="AU24" s="10"/>
      <c r="AV24" s="10"/>
    </row>
    <row r="25" spans="1:48" ht="16.5" x14ac:dyDescent="0.3">
      <c r="A25" s="15"/>
      <c r="B25" s="21"/>
      <c r="C25" s="106" t="s">
        <v>16</v>
      </c>
      <c r="D25" s="100"/>
      <c r="E25" s="100"/>
      <c r="F25" s="100"/>
      <c r="G25" s="100"/>
      <c r="H25" s="100"/>
      <c r="I25" s="93"/>
      <c r="J25" s="93"/>
      <c r="K25" s="93"/>
      <c r="L25" s="93"/>
      <c r="M25" s="93"/>
      <c r="N25" s="100" t="s">
        <v>17</v>
      </c>
      <c r="O25" s="100"/>
      <c r="P25" s="100"/>
      <c r="Q25" s="100"/>
      <c r="R25" s="100"/>
      <c r="S25" s="100"/>
      <c r="T25" s="93"/>
      <c r="U25" s="93"/>
      <c r="V25" s="93"/>
      <c r="W25" s="93"/>
      <c r="X25" s="100" t="s">
        <v>18</v>
      </c>
      <c r="Y25" s="100"/>
      <c r="Z25" s="100"/>
      <c r="AA25" s="100"/>
      <c r="AB25" s="100"/>
      <c r="AC25" s="100"/>
      <c r="AD25" s="93"/>
      <c r="AE25" s="93"/>
      <c r="AF25" s="93"/>
      <c r="AG25" s="93"/>
      <c r="AH25" s="22"/>
      <c r="AI25" s="17"/>
      <c r="AK25" s="5"/>
      <c r="AL25" s="13"/>
      <c r="AM25" s="14"/>
      <c r="AN25" s="14"/>
      <c r="AO25" s="14"/>
      <c r="AP25" s="14"/>
      <c r="AQ25" s="14"/>
      <c r="AR25" s="9"/>
      <c r="AS25" s="10"/>
      <c r="AT25" s="10"/>
      <c r="AU25" s="10"/>
      <c r="AV25" s="10"/>
    </row>
    <row r="26" spans="1:48" ht="16.5" x14ac:dyDescent="0.3">
      <c r="A26" s="15"/>
      <c r="B26" s="21"/>
      <c r="C26" s="106" t="s">
        <v>19</v>
      </c>
      <c r="D26" s="100"/>
      <c r="E26" s="100"/>
      <c r="F26" s="100"/>
      <c r="G26" s="100"/>
      <c r="H26" s="100"/>
      <c r="I26" s="93"/>
      <c r="J26" s="93"/>
      <c r="K26" s="93"/>
      <c r="L26" s="93"/>
      <c r="M26" s="93"/>
      <c r="N26" s="100" t="s">
        <v>20</v>
      </c>
      <c r="O26" s="100"/>
      <c r="P26" s="100"/>
      <c r="Q26" s="100"/>
      <c r="R26" s="100"/>
      <c r="S26" s="100"/>
      <c r="T26" s="93"/>
      <c r="U26" s="93"/>
      <c r="V26" s="93"/>
      <c r="W26" s="93"/>
      <c r="X26" s="100" t="s">
        <v>21</v>
      </c>
      <c r="Y26" s="100"/>
      <c r="Z26" s="100"/>
      <c r="AA26" s="100"/>
      <c r="AB26" s="100"/>
      <c r="AC26" s="100"/>
      <c r="AD26" s="93"/>
      <c r="AE26" s="93"/>
      <c r="AF26" s="93"/>
      <c r="AG26" s="93"/>
      <c r="AH26" s="22"/>
      <c r="AI26" s="17"/>
      <c r="AK26" s="5"/>
      <c r="AL26" s="13"/>
      <c r="AM26" s="14"/>
      <c r="AN26" s="14"/>
      <c r="AO26" s="14"/>
      <c r="AP26" s="14"/>
      <c r="AQ26" s="14"/>
      <c r="AR26" s="9"/>
      <c r="AS26" s="10"/>
      <c r="AT26" s="10"/>
      <c r="AU26" s="10"/>
      <c r="AV26" s="10"/>
    </row>
    <row r="27" spans="1:48" ht="18.75" x14ac:dyDescent="0.3">
      <c r="A27" s="15"/>
      <c r="B27" s="21"/>
      <c r="C27" s="77" t="s">
        <v>22</v>
      </c>
      <c r="D27" s="78"/>
      <c r="E27" s="78"/>
      <c r="F27" s="78"/>
      <c r="G27" s="78"/>
      <c r="H27" s="78"/>
      <c r="I27" s="93"/>
      <c r="J27" s="93"/>
      <c r="K27" s="93"/>
      <c r="L27" s="93"/>
      <c r="M27" s="93"/>
      <c r="N27" s="78" t="s">
        <v>22</v>
      </c>
      <c r="O27" s="78"/>
      <c r="P27" s="78"/>
      <c r="Q27" s="78"/>
      <c r="R27" s="78"/>
      <c r="S27" s="78"/>
      <c r="T27" s="93">
        <v>0</v>
      </c>
      <c r="U27" s="93"/>
      <c r="V27" s="93"/>
      <c r="W27" s="93"/>
      <c r="X27" s="101" t="s">
        <v>31</v>
      </c>
      <c r="Y27" s="101"/>
      <c r="Z27" s="101"/>
      <c r="AA27" s="101"/>
      <c r="AB27" s="101"/>
      <c r="AC27" s="101"/>
      <c r="AD27" s="94">
        <f>SUM(I24+T24+AD24+I25+T25+AD25+I26+T26+AD26+I27+T27)</f>
        <v>0</v>
      </c>
      <c r="AE27" s="94"/>
      <c r="AF27" s="94"/>
      <c r="AG27" s="95"/>
      <c r="AH27" s="22"/>
      <c r="AI27" s="17"/>
      <c r="AK27" s="5"/>
      <c r="AL27" s="13"/>
      <c r="AM27" s="14"/>
      <c r="AN27" s="14"/>
      <c r="AO27" s="14"/>
      <c r="AP27" s="14"/>
      <c r="AQ27" s="14"/>
      <c r="AR27" s="9"/>
      <c r="AS27" s="10"/>
      <c r="AT27" s="10"/>
      <c r="AU27" s="10"/>
      <c r="AV27" s="10"/>
    </row>
    <row r="28" spans="1:48" ht="18.75" x14ac:dyDescent="0.3">
      <c r="A28" s="15"/>
      <c r="B28" s="21"/>
      <c r="C28" s="28"/>
      <c r="D28" s="28"/>
      <c r="E28" s="28"/>
      <c r="F28" s="28"/>
      <c r="G28" s="28"/>
      <c r="H28" s="28"/>
      <c r="I28" s="28"/>
      <c r="J28" s="29"/>
      <c r="K28" s="30"/>
      <c r="L28" s="30"/>
      <c r="M28" s="30"/>
      <c r="N28" s="28"/>
      <c r="O28" s="28"/>
      <c r="P28" s="28"/>
      <c r="Q28" s="28"/>
      <c r="R28" s="28"/>
      <c r="S28" s="28"/>
      <c r="T28" s="28"/>
      <c r="U28" s="28"/>
      <c r="V28" s="100"/>
      <c r="W28" s="100"/>
      <c r="X28" s="100"/>
      <c r="Y28" s="100"/>
      <c r="Z28" s="29"/>
      <c r="AA28" s="30"/>
      <c r="AB28" s="30"/>
      <c r="AC28" s="30"/>
      <c r="AD28" s="30"/>
      <c r="AE28" s="30"/>
      <c r="AF28" s="30"/>
      <c r="AG28" s="30"/>
      <c r="AH28" s="22"/>
      <c r="AI28" s="17"/>
      <c r="AK28" s="5"/>
      <c r="AL28" s="13"/>
      <c r="AM28" s="14"/>
      <c r="AN28" s="14"/>
      <c r="AO28" s="14"/>
      <c r="AP28" s="14"/>
      <c r="AQ28" s="14"/>
      <c r="AR28" s="9"/>
      <c r="AS28" s="10"/>
      <c r="AT28" s="10"/>
      <c r="AU28" s="10"/>
      <c r="AV28" s="10"/>
    </row>
    <row r="29" spans="1:48" ht="16.5" x14ac:dyDescent="0.3">
      <c r="A29" s="15"/>
      <c r="B29" s="21"/>
      <c r="C29" s="103" t="s">
        <v>50</v>
      </c>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5"/>
      <c r="AH29" s="22"/>
      <c r="AI29" s="17"/>
      <c r="AK29" s="5"/>
      <c r="AL29" s="13"/>
      <c r="AM29" s="14"/>
      <c r="AN29" s="14"/>
      <c r="AO29" s="14"/>
      <c r="AP29" s="14"/>
      <c r="AQ29" s="14"/>
      <c r="AR29" s="9"/>
      <c r="AS29" s="10"/>
      <c r="AT29" s="10"/>
      <c r="AU29" s="10"/>
      <c r="AV29" s="10"/>
    </row>
    <row r="30" spans="1:48" ht="16.5" x14ac:dyDescent="0.3">
      <c r="A30" s="15"/>
      <c r="B30" s="21"/>
      <c r="C30" s="106" t="s">
        <v>1</v>
      </c>
      <c r="D30" s="100"/>
      <c r="E30" s="100"/>
      <c r="F30" s="100"/>
      <c r="G30" s="100"/>
      <c r="H30" s="100"/>
      <c r="I30" s="83">
        <f>IFERROR(IF(I19="P&amp;I",-CUMPRINC(T19/T20,I20*T20,AD18,1,T20,0),0),0)</f>
        <v>0</v>
      </c>
      <c r="J30" s="83"/>
      <c r="K30" s="83"/>
      <c r="L30" s="83"/>
      <c r="M30" s="83"/>
      <c r="N30" s="100" t="s">
        <v>0</v>
      </c>
      <c r="O30" s="100"/>
      <c r="P30" s="100"/>
      <c r="Q30" s="100"/>
      <c r="R30" s="100"/>
      <c r="S30" s="100"/>
      <c r="T30" s="83">
        <f>IFERROR(IF(I19="P&amp;I",-CUMIPMT(T19/T20,I20*T20,AD18,1,T20,0),-CUMIPMT(AD19/T20,I20*T20,AD18,1,T20,0)),0)</f>
        <v>0</v>
      </c>
      <c r="U30" s="83"/>
      <c r="V30" s="83"/>
      <c r="W30" s="83"/>
      <c r="X30" s="100" t="s">
        <v>52</v>
      </c>
      <c r="Y30" s="100"/>
      <c r="Z30" s="100"/>
      <c r="AA30" s="100"/>
      <c r="AB30" s="100"/>
      <c r="AC30" s="100"/>
      <c r="AD30" s="88">
        <f>SUM(Z15*J15)</f>
        <v>0</v>
      </c>
      <c r="AE30" s="88"/>
      <c r="AF30" s="88"/>
      <c r="AG30" s="89"/>
      <c r="AH30" s="22"/>
      <c r="AI30" s="17"/>
      <c r="AK30" s="5"/>
      <c r="AL30" s="13"/>
      <c r="AM30" s="14"/>
      <c r="AN30" s="14"/>
      <c r="AO30" s="14"/>
      <c r="AP30" s="14"/>
      <c r="AQ30" s="14"/>
      <c r="AR30" s="9"/>
      <c r="AS30" s="10"/>
      <c r="AT30" s="10"/>
      <c r="AU30" s="10"/>
      <c r="AV30" s="10"/>
    </row>
    <row r="31" spans="1:48" ht="16.5" x14ac:dyDescent="0.3">
      <c r="A31" s="15"/>
      <c r="B31" s="21"/>
      <c r="C31" s="106" t="s">
        <v>24</v>
      </c>
      <c r="D31" s="100"/>
      <c r="E31" s="100"/>
      <c r="F31" s="100"/>
      <c r="G31" s="100"/>
      <c r="H31" s="100"/>
      <c r="I31" s="93"/>
      <c r="J31" s="93"/>
      <c r="K31" s="93"/>
      <c r="L31" s="93"/>
      <c r="M31" s="93"/>
      <c r="N31" s="100" t="s">
        <v>25</v>
      </c>
      <c r="O31" s="100"/>
      <c r="P31" s="100"/>
      <c r="Q31" s="100"/>
      <c r="R31" s="100"/>
      <c r="S31" s="100"/>
      <c r="T31" s="93"/>
      <c r="U31" s="93"/>
      <c r="V31" s="93"/>
      <c r="W31" s="93"/>
      <c r="X31" s="100" t="s">
        <v>26</v>
      </c>
      <c r="Y31" s="100"/>
      <c r="Z31" s="100"/>
      <c r="AA31" s="100"/>
      <c r="AB31" s="100"/>
      <c r="AC31" s="100"/>
      <c r="AD31" s="93"/>
      <c r="AE31" s="93"/>
      <c r="AF31" s="93"/>
      <c r="AG31" s="93"/>
      <c r="AH31" s="22"/>
      <c r="AI31" s="17"/>
      <c r="AK31" s="5"/>
      <c r="AL31" s="13"/>
      <c r="AM31" s="14"/>
      <c r="AN31" s="14"/>
      <c r="AO31" s="14"/>
      <c r="AP31" s="14"/>
      <c r="AQ31" s="14"/>
      <c r="AR31" s="9"/>
      <c r="AS31" s="10"/>
      <c r="AT31" s="10"/>
      <c r="AU31" s="10"/>
      <c r="AV31" s="10"/>
    </row>
    <row r="32" spans="1:48" ht="16.5" x14ac:dyDescent="0.3">
      <c r="A32" s="15"/>
      <c r="B32" s="21"/>
      <c r="C32" s="106" t="s">
        <v>27</v>
      </c>
      <c r="D32" s="100"/>
      <c r="E32" s="100"/>
      <c r="F32" s="100"/>
      <c r="G32" s="100"/>
      <c r="H32" s="100"/>
      <c r="I32" s="93"/>
      <c r="J32" s="93"/>
      <c r="K32" s="93"/>
      <c r="L32" s="93"/>
      <c r="M32" s="93"/>
      <c r="N32" s="100" t="s">
        <v>28</v>
      </c>
      <c r="O32" s="100"/>
      <c r="P32" s="100"/>
      <c r="Q32" s="100"/>
      <c r="R32" s="100"/>
      <c r="S32" s="100"/>
      <c r="T32" s="93"/>
      <c r="U32" s="93"/>
      <c r="V32" s="93"/>
      <c r="W32" s="93"/>
      <c r="X32" s="100" t="s">
        <v>29</v>
      </c>
      <c r="Y32" s="100"/>
      <c r="Z32" s="100"/>
      <c r="AA32" s="100"/>
      <c r="AB32" s="100"/>
      <c r="AC32" s="100"/>
      <c r="AD32" s="93"/>
      <c r="AE32" s="93"/>
      <c r="AF32" s="93"/>
      <c r="AG32" s="93"/>
      <c r="AH32" s="22"/>
      <c r="AI32" s="17"/>
      <c r="AK32" s="5"/>
      <c r="AL32" s="13"/>
      <c r="AM32" s="14"/>
      <c r="AN32" s="14"/>
      <c r="AO32" s="14"/>
      <c r="AP32" s="14"/>
      <c r="AQ32" s="14"/>
      <c r="AR32" s="9"/>
      <c r="AS32" s="10"/>
      <c r="AT32" s="10"/>
      <c r="AU32" s="10"/>
      <c r="AV32" s="10"/>
    </row>
    <row r="33" spans="1:48" ht="18.75" x14ac:dyDescent="0.3">
      <c r="A33" s="15"/>
      <c r="B33" s="21"/>
      <c r="C33" s="77" t="s">
        <v>30</v>
      </c>
      <c r="D33" s="78"/>
      <c r="E33" s="78"/>
      <c r="F33" s="78"/>
      <c r="G33" s="78"/>
      <c r="H33" s="78"/>
      <c r="I33" s="93"/>
      <c r="J33" s="93"/>
      <c r="K33" s="93"/>
      <c r="L33" s="93"/>
      <c r="M33" s="93"/>
      <c r="N33" s="78" t="s">
        <v>22</v>
      </c>
      <c r="O33" s="78"/>
      <c r="P33" s="78"/>
      <c r="Q33" s="78"/>
      <c r="R33" s="78"/>
      <c r="S33" s="78"/>
      <c r="T33" s="96"/>
      <c r="U33" s="96"/>
      <c r="V33" s="96"/>
      <c r="W33" s="96"/>
      <c r="X33" s="101" t="s">
        <v>31</v>
      </c>
      <c r="Y33" s="101"/>
      <c r="Z33" s="101"/>
      <c r="AA33" s="101"/>
      <c r="AB33" s="101"/>
      <c r="AC33" s="101"/>
      <c r="AD33" s="94">
        <f>IFERROR(SUM(I30+T30+AD30+I31+T31+AD31+I32+T32+AD32+I33+T33),0)</f>
        <v>0</v>
      </c>
      <c r="AE33" s="94"/>
      <c r="AF33" s="94"/>
      <c r="AG33" s="95"/>
      <c r="AH33" s="22"/>
      <c r="AI33" s="17"/>
      <c r="AK33" s="5"/>
      <c r="AL33" s="13"/>
      <c r="AM33" s="14"/>
      <c r="AN33" s="14"/>
      <c r="AO33" s="14"/>
      <c r="AP33" s="14"/>
      <c r="AQ33" s="14"/>
      <c r="AR33" s="9"/>
      <c r="AS33" s="10"/>
      <c r="AT33" s="10"/>
      <c r="AU33" s="10"/>
      <c r="AV33" s="10"/>
    </row>
    <row r="34" spans="1:48" ht="18.75" x14ac:dyDescent="0.3">
      <c r="A34" s="15"/>
      <c r="B34" s="21"/>
      <c r="C34" s="28"/>
      <c r="D34" s="28"/>
      <c r="E34" s="28"/>
      <c r="F34" s="28"/>
      <c r="G34" s="28"/>
      <c r="H34" s="28"/>
      <c r="I34" s="28"/>
      <c r="J34" s="29"/>
      <c r="K34" s="30"/>
      <c r="L34" s="30"/>
      <c r="M34" s="30"/>
      <c r="N34" s="28"/>
      <c r="O34" s="28"/>
      <c r="P34" s="28"/>
      <c r="Q34" s="28"/>
      <c r="R34" s="28"/>
      <c r="S34" s="28"/>
      <c r="T34" s="28"/>
      <c r="U34" s="28"/>
      <c r="V34" s="28"/>
      <c r="W34" s="28"/>
      <c r="X34" s="28"/>
      <c r="Y34" s="31"/>
      <c r="Z34" s="29"/>
      <c r="AA34" s="30"/>
      <c r="AB34" s="30"/>
      <c r="AC34" s="30"/>
      <c r="AD34" s="30"/>
      <c r="AE34" s="30"/>
      <c r="AF34" s="30"/>
      <c r="AG34" s="30"/>
      <c r="AH34" s="22"/>
      <c r="AI34" s="17"/>
      <c r="AK34" s="5"/>
      <c r="AL34" s="13"/>
      <c r="AM34" s="14"/>
      <c r="AN34" s="14"/>
      <c r="AO34" s="14"/>
      <c r="AP34" s="14"/>
      <c r="AQ34" s="14"/>
      <c r="AR34" s="9"/>
      <c r="AS34" s="10"/>
      <c r="AT34" s="10"/>
      <c r="AU34" s="10"/>
      <c r="AV34" s="10"/>
    </row>
    <row r="35" spans="1:48" ht="16.5" x14ac:dyDescent="0.3">
      <c r="A35" s="15"/>
      <c r="B35" s="21"/>
      <c r="C35" s="103" t="s">
        <v>41</v>
      </c>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5"/>
      <c r="AH35" s="22"/>
      <c r="AI35" s="17"/>
      <c r="AK35" s="5"/>
      <c r="AL35" s="13"/>
      <c r="AM35" s="14"/>
      <c r="AN35" s="14"/>
      <c r="AO35" s="14"/>
      <c r="AP35" s="14"/>
      <c r="AQ35" s="14"/>
      <c r="AR35" s="9"/>
      <c r="AS35" s="10"/>
      <c r="AT35" s="10"/>
      <c r="AU35" s="10"/>
      <c r="AV35" s="10"/>
    </row>
    <row r="36" spans="1:48" ht="18.75" x14ac:dyDescent="0.3">
      <c r="A36" s="15"/>
      <c r="B36" s="21"/>
      <c r="C36" s="108" t="s">
        <v>32</v>
      </c>
      <c r="D36" s="109"/>
      <c r="E36" s="109"/>
      <c r="F36" s="109"/>
      <c r="G36" s="109"/>
      <c r="H36" s="109"/>
      <c r="I36" s="93"/>
      <c r="J36" s="93"/>
      <c r="K36" s="93"/>
      <c r="L36" s="93"/>
      <c r="M36" s="93"/>
      <c r="N36" s="110" t="s">
        <v>34</v>
      </c>
      <c r="O36" s="110"/>
      <c r="P36" s="110"/>
      <c r="Q36" s="110"/>
      <c r="R36" s="110"/>
      <c r="S36" s="110"/>
      <c r="T36" s="93"/>
      <c r="U36" s="93"/>
      <c r="V36" s="93"/>
      <c r="W36" s="93"/>
      <c r="X36" s="102" t="s">
        <v>31</v>
      </c>
      <c r="Y36" s="102"/>
      <c r="Z36" s="102"/>
      <c r="AA36" s="102"/>
      <c r="AB36" s="102"/>
      <c r="AC36" s="102"/>
      <c r="AD36" s="97">
        <f>SUM(I36+T36)</f>
        <v>0</v>
      </c>
      <c r="AE36" s="98"/>
      <c r="AF36" s="98"/>
      <c r="AG36" s="99"/>
      <c r="AH36" s="22"/>
      <c r="AI36" s="17"/>
      <c r="AK36" s="5"/>
      <c r="AL36" s="13"/>
      <c r="AM36" s="14"/>
      <c r="AN36" s="14"/>
      <c r="AO36" s="14"/>
      <c r="AP36" s="14"/>
      <c r="AQ36" s="14"/>
      <c r="AR36" s="9"/>
      <c r="AS36" s="10"/>
      <c r="AT36" s="10"/>
      <c r="AU36" s="10"/>
      <c r="AV36" s="10"/>
    </row>
    <row r="37" spans="1:48" ht="16.5" x14ac:dyDescent="0.3">
      <c r="A37" s="15"/>
      <c r="B37" s="21"/>
      <c r="C37" s="28"/>
      <c r="D37" s="28"/>
      <c r="E37" s="25"/>
      <c r="F37" s="25"/>
      <c r="G37" s="25"/>
      <c r="H37" s="25"/>
      <c r="I37" s="25"/>
      <c r="J37" s="32"/>
      <c r="K37" s="32"/>
      <c r="L37" s="32"/>
      <c r="M37" s="32"/>
      <c r="N37" s="25"/>
      <c r="O37" s="32"/>
      <c r="P37" s="32"/>
      <c r="Q37" s="32"/>
      <c r="R37" s="27"/>
      <c r="S37" s="33"/>
      <c r="T37" s="25"/>
      <c r="U37" s="25"/>
      <c r="V37" s="25"/>
      <c r="W37" s="25"/>
      <c r="X37" s="25"/>
      <c r="Y37" s="25"/>
      <c r="Z37" s="25"/>
      <c r="AA37" s="25"/>
      <c r="AB37" s="25"/>
      <c r="AC37" s="25"/>
      <c r="AD37" s="25"/>
      <c r="AE37" s="25"/>
      <c r="AF37" s="25"/>
      <c r="AG37" s="25"/>
      <c r="AH37" s="22"/>
      <c r="AI37" s="17"/>
      <c r="AK37" s="5"/>
      <c r="AL37" s="13"/>
      <c r="AM37" s="14"/>
      <c r="AN37" s="14"/>
      <c r="AO37" s="14"/>
      <c r="AP37" s="14"/>
      <c r="AQ37" s="14"/>
      <c r="AR37" s="9"/>
      <c r="AS37" s="10"/>
      <c r="AT37" s="10"/>
      <c r="AU37" s="10"/>
      <c r="AV37" s="10"/>
    </row>
    <row r="38" spans="1:48" ht="16.5" x14ac:dyDescent="0.3">
      <c r="A38" s="15"/>
      <c r="B38" s="21"/>
      <c r="C38" s="103" t="s">
        <v>33</v>
      </c>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5"/>
      <c r="AH38" s="22"/>
      <c r="AI38" s="17"/>
      <c r="AK38" s="5"/>
      <c r="AL38" s="13"/>
      <c r="AM38" s="14"/>
      <c r="AN38" s="14"/>
      <c r="AO38" s="14"/>
      <c r="AP38" s="14"/>
      <c r="AQ38" s="14"/>
      <c r="AR38" s="9"/>
      <c r="AS38" s="10"/>
      <c r="AT38" s="10"/>
      <c r="AU38" s="10"/>
      <c r="AV38" s="10"/>
    </row>
    <row r="39" spans="1:48" ht="18.75" x14ac:dyDescent="0.3">
      <c r="A39" s="15"/>
      <c r="B39" s="21"/>
      <c r="C39" s="116" t="s">
        <v>51</v>
      </c>
      <c r="D39" s="79"/>
      <c r="E39" s="79"/>
      <c r="F39" s="79"/>
      <c r="G39" s="79"/>
      <c r="H39" s="79"/>
      <c r="I39" s="80">
        <f>SUM(J13+AD27)-AD18</f>
        <v>0</v>
      </c>
      <c r="J39" s="117"/>
      <c r="K39" s="117"/>
      <c r="L39" s="117"/>
      <c r="M39" s="117"/>
      <c r="N39" s="117"/>
      <c r="O39" s="117"/>
      <c r="P39" s="117"/>
      <c r="Q39" s="117"/>
      <c r="R39" s="117"/>
      <c r="S39" s="117"/>
      <c r="T39" s="79" t="s">
        <v>55</v>
      </c>
      <c r="U39" s="79"/>
      <c r="V39" s="79"/>
      <c r="W39" s="79"/>
      <c r="X39" s="79"/>
      <c r="Y39" s="79"/>
      <c r="Z39" s="80">
        <f>SUM(I40-T40)</f>
        <v>0</v>
      </c>
      <c r="AA39" s="80"/>
      <c r="AB39" s="80"/>
      <c r="AC39" s="80"/>
      <c r="AD39" s="80"/>
      <c r="AE39" s="80"/>
      <c r="AF39" s="80"/>
      <c r="AG39" s="81"/>
      <c r="AH39" s="22"/>
      <c r="AI39" s="17"/>
      <c r="AK39" s="5"/>
      <c r="AL39" s="13"/>
      <c r="AM39" s="14"/>
      <c r="AN39" s="14"/>
      <c r="AO39" s="14"/>
      <c r="AP39" s="14"/>
      <c r="AQ39" s="14"/>
      <c r="AR39" s="9"/>
      <c r="AS39" s="10"/>
      <c r="AT39" s="10"/>
      <c r="AU39" s="10"/>
      <c r="AV39" s="10"/>
    </row>
    <row r="40" spans="1:48" ht="16.5" x14ac:dyDescent="0.3">
      <c r="A40" s="15"/>
      <c r="B40" s="21"/>
      <c r="C40" s="106" t="s">
        <v>8</v>
      </c>
      <c r="D40" s="100"/>
      <c r="E40" s="100"/>
      <c r="F40" s="100"/>
      <c r="G40" s="100"/>
      <c r="H40" s="100"/>
      <c r="I40" s="83">
        <f>Z15</f>
        <v>0</v>
      </c>
      <c r="J40" s="100"/>
      <c r="K40" s="100"/>
      <c r="L40" s="100"/>
      <c r="M40" s="100"/>
      <c r="N40" s="100" t="s">
        <v>40</v>
      </c>
      <c r="O40" s="100"/>
      <c r="P40" s="100"/>
      <c r="Q40" s="100"/>
      <c r="R40" s="100"/>
      <c r="S40" s="100"/>
      <c r="T40" s="83">
        <f>AD33</f>
        <v>0</v>
      </c>
      <c r="U40" s="83"/>
      <c r="V40" s="83"/>
      <c r="W40" s="83"/>
      <c r="X40" s="100" t="s">
        <v>42</v>
      </c>
      <c r="Y40" s="100"/>
      <c r="Z40" s="100"/>
      <c r="AA40" s="100"/>
      <c r="AB40" s="100"/>
      <c r="AC40" s="100"/>
      <c r="AD40" s="83">
        <f>AD36</f>
        <v>0</v>
      </c>
      <c r="AE40" s="83"/>
      <c r="AF40" s="83"/>
      <c r="AG40" s="85"/>
      <c r="AH40" s="22"/>
      <c r="AI40" s="17"/>
      <c r="AK40" s="5"/>
      <c r="AL40" s="13"/>
      <c r="AM40" s="14"/>
      <c r="AN40" s="14"/>
      <c r="AO40" s="14"/>
      <c r="AP40" s="14"/>
      <c r="AQ40" s="14"/>
      <c r="AR40" s="9"/>
      <c r="AS40" s="10"/>
      <c r="AT40" s="10"/>
      <c r="AU40" s="10"/>
      <c r="AV40" s="10"/>
    </row>
    <row r="41" spans="1:48" ht="18.75" x14ac:dyDescent="0.3">
      <c r="A41" s="15"/>
      <c r="B41" s="21"/>
      <c r="C41" s="106" t="s">
        <v>39</v>
      </c>
      <c r="D41" s="100"/>
      <c r="E41" s="100"/>
      <c r="F41" s="100"/>
      <c r="G41" s="100"/>
      <c r="H41" s="100"/>
      <c r="I41" s="76">
        <v>0.37</v>
      </c>
      <c r="J41" s="76"/>
      <c r="K41" s="76"/>
      <c r="L41" s="76"/>
      <c r="M41" s="76"/>
      <c r="N41" s="79" t="s">
        <v>54</v>
      </c>
      <c r="O41" s="79"/>
      <c r="P41" s="79"/>
      <c r="Q41" s="79"/>
      <c r="R41" s="79"/>
      <c r="S41" s="79"/>
      <c r="T41" s="82">
        <f>IF(Z13="Primary Residence",0,SUM(I40-T30-AD30-I31-T31-AD31-I32-T32-AD32-I33-T33-AD40))</f>
        <v>0</v>
      </c>
      <c r="U41" s="82"/>
      <c r="V41" s="82"/>
      <c r="W41" s="82"/>
      <c r="X41" s="79" t="s">
        <v>53</v>
      </c>
      <c r="Y41" s="79"/>
      <c r="Z41" s="79"/>
      <c r="AA41" s="79"/>
      <c r="AB41" s="79"/>
      <c r="AC41" s="79"/>
      <c r="AD41" s="82">
        <f>SUM(T41*(1-I41))</f>
        <v>0</v>
      </c>
      <c r="AE41" s="82"/>
      <c r="AF41" s="82"/>
      <c r="AG41" s="86"/>
      <c r="AH41" s="22"/>
      <c r="AI41" s="17"/>
      <c r="AK41" s="5"/>
      <c r="AL41" s="13"/>
      <c r="AM41" s="14"/>
      <c r="AN41" s="14"/>
      <c r="AO41" s="14"/>
      <c r="AP41" s="14"/>
      <c r="AQ41" s="14"/>
      <c r="AR41" s="9"/>
      <c r="AS41" s="10"/>
      <c r="AT41" s="10"/>
      <c r="AU41" s="10"/>
      <c r="AV41" s="10"/>
    </row>
    <row r="42" spans="1:48" ht="18.75" x14ac:dyDescent="0.3">
      <c r="A42" s="15"/>
      <c r="B42" s="21"/>
      <c r="C42" s="112" t="s">
        <v>43</v>
      </c>
      <c r="D42" s="113"/>
      <c r="E42" s="113"/>
      <c r="F42" s="113"/>
      <c r="G42" s="113"/>
      <c r="H42" s="113"/>
      <c r="I42" s="113"/>
      <c r="J42" s="113"/>
      <c r="K42" s="113"/>
      <c r="L42" s="113"/>
      <c r="M42" s="30"/>
      <c r="N42" s="100" t="s">
        <v>45</v>
      </c>
      <c r="O42" s="100"/>
      <c r="P42" s="100"/>
      <c r="Q42" s="100"/>
      <c r="R42" s="100"/>
      <c r="S42" s="100"/>
      <c r="T42" s="83">
        <f>SUM(Z39/12)</f>
        <v>0</v>
      </c>
      <c r="U42" s="83"/>
      <c r="V42" s="83"/>
      <c r="W42" s="83"/>
      <c r="X42" s="100" t="s">
        <v>46</v>
      </c>
      <c r="Y42" s="100"/>
      <c r="Z42" s="100"/>
      <c r="AA42" s="100"/>
      <c r="AB42" s="100"/>
      <c r="AC42" s="100"/>
      <c r="AD42" s="83">
        <f>IF(Z13="Primary Residence",0,SUM($Z$39+($AD$41-$T$41))/12)</f>
        <v>0</v>
      </c>
      <c r="AE42" s="83"/>
      <c r="AF42" s="83"/>
      <c r="AG42" s="85"/>
      <c r="AH42" s="22"/>
      <c r="AI42" s="17"/>
      <c r="AK42" s="5"/>
      <c r="AL42" s="13"/>
      <c r="AM42" s="14"/>
      <c r="AN42" s="14"/>
      <c r="AO42" s="14"/>
      <c r="AP42" s="14"/>
      <c r="AQ42" s="14"/>
      <c r="AR42" s="9"/>
      <c r="AS42" s="10"/>
      <c r="AT42" s="10"/>
      <c r="AU42" s="10"/>
      <c r="AV42" s="10"/>
    </row>
    <row r="43" spans="1:48" ht="18.75" x14ac:dyDescent="0.3">
      <c r="A43" s="15"/>
      <c r="B43" s="21"/>
      <c r="C43" s="114" t="s">
        <v>44</v>
      </c>
      <c r="D43" s="115"/>
      <c r="E43" s="115"/>
      <c r="F43" s="115"/>
      <c r="G43" s="115"/>
      <c r="H43" s="115"/>
      <c r="I43" s="115"/>
      <c r="J43" s="115"/>
      <c r="K43" s="115"/>
      <c r="L43" s="115"/>
      <c r="M43" s="34"/>
      <c r="N43" s="78" t="s">
        <v>45</v>
      </c>
      <c r="O43" s="78"/>
      <c r="P43" s="78"/>
      <c r="Q43" s="78"/>
      <c r="R43" s="78"/>
      <c r="S43" s="78"/>
      <c r="T43" s="84">
        <f>SUM(Z39/52)</f>
        <v>0</v>
      </c>
      <c r="U43" s="84"/>
      <c r="V43" s="84"/>
      <c r="W43" s="84"/>
      <c r="X43" s="78" t="s">
        <v>46</v>
      </c>
      <c r="Y43" s="78"/>
      <c r="Z43" s="78"/>
      <c r="AA43" s="78"/>
      <c r="AB43" s="78"/>
      <c r="AC43" s="78"/>
      <c r="AD43" s="84">
        <f>IF(Z13="Primary Residence",0,SUM($Z$39+($AD$41-$T$41))/52)</f>
        <v>0</v>
      </c>
      <c r="AE43" s="84"/>
      <c r="AF43" s="84"/>
      <c r="AG43" s="87"/>
      <c r="AH43" s="22"/>
      <c r="AI43" s="17"/>
      <c r="AK43" s="5"/>
      <c r="AL43" s="13"/>
      <c r="AM43" s="14"/>
      <c r="AN43" s="14"/>
      <c r="AO43" s="14"/>
      <c r="AP43" s="14"/>
      <c r="AQ43" s="14"/>
      <c r="AR43" s="9"/>
      <c r="AS43" s="10"/>
      <c r="AT43" s="10"/>
      <c r="AU43" s="10"/>
      <c r="AV43" s="10"/>
    </row>
    <row r="44" spans="1:48" ht="16.5" x14ac:dyDescent="0.3">
      <c r="A44" s="15"/>
      <c r="B44" s="21"/>
      <c r="C44" s="70" t="s">
        <v>58</v>
      </c>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2"/>
      <c r="AH44" s="22"/>
      <c r="AI44" s="17"/>
      <c r="AK44" s="5"/>
      <c r="AL44" s="13"/>
      <c r="AM44" s="14"/>
      <c r="AN44" s="14"/>
      <c r="AO44" s="14"/>
      <c r="AP44" s="14"/>
      <c r="AQ44" s="14"/>
      <c r="AR44" s="9"/>
      <c r="AS44" s="10"/>
      <c r="AT44" s="10"/>
      <c r="AU44" s="10"/>
      <c r="AV44" s="10"/>
    </row>
    <row r="45" spans="1:48" ht="16.5" x14ac:dyDescent="0.3">
      <c r="A45" s="44"/>
      <c r="B45" s="40"/>
      <c r="C45" s="73" t="s">
        <v>59</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5"/>
      <c r="AH45" s="41"/>
      <c r="AI45" s="35"/>
      <c r="AK45" s="5"/>
      <c r="AL45" s="13"/>
      <c r="AM45" s="14"/>
      <c r="AN45" s="14"/>
      <c r="AO45" s="14"/>
      <c r="AP45" s="14"/>
      <c r="AQ45" s="14"/>
      <c r="AR45" s="9"/>
      <c r="AS45" s="10"/>
      <c r="AT45" s="10"/>
      <c r="AU45" s="10"/>
      <c r="AV45" s="10"/>
    </row>
    <row r="46" spans="1:48" ht="16.5" x14ac:dyDescent="0.3">
      <c r="A46" s="44"/>
      <c r="B46" s="40"/>
      <c r="C46" s="64" t="s">
        <v>60</v>
      </c>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6"/>
      <c r="AH46" s="41"/>
      <c r="AI46" s="35"/>
      <c r="AK46" s="5"/>
      <c r="AL46" s="13"/>
      <c r="AM46" s="14"/>
      <c r="AN46" s="14"/>
      <c r="AO46" s="14"/>
      <c r="AP46" s="14"/>
      <c r="AQ46" s="14"/>
      <c r="AR46" s="9"/>
      <c r="AS46" s="10"/>
      <c r="AT46" s="10"/>
      <c r="AU46" s="10"/>
      <c r="AV46" s="10"/>
    </row>
    <row r="47" spans="1:48" ht="16.5" x14ac:dyDescent="0.3">
      <c r="A47" s="44"/>
      <c r="B47" s="40"/>
      <c r="C47" s="67"/>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9"/>
      <c r="AH47" s="41"/>
      <c r="AI47" s="35"/>
      <c r="AK47" s="5"/>
      <c r="AL47" s="13"/>
      <c r="AM47" s="14"/>
      <c r="AN47" s="14"/>
      <c r="AO47" s="14"/>
      <c r="AP47" s="14"/>
      <c r="AQ47" s="14"/>
      <c r="AR47" s="9"/>
      <c r="AS47" s="10"/>
      <c r="AT47" s="10"/>
      <c r="AU47" s="10"/>
      <c r="AV47" s="10"/>
    </row>
    <row r="48" spans="1:48" ht="16.5" x14ac:dyDescent="0.3">
      <c r="A48" s="44"/>
      <c r="B48" s="40"/>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41"/>
      <c r="AI48" s="35"/>
      <c r="AK48" s="5"/>
      <c r="AL48" s="13"/>
      <c r="AM48" s="14"/>
      <c r="AN48" s="14"/>
      <c r="AO48" s="14"/>
      <c r="AP48" s="14"/>
      <c r="AQ48" s="14"/>
      <c r="AR48" s="9"/>
      <c r="AS48" s="10"/>
      <c r="AT48" s="10"/>
      <c r="AU48" s="10"/>
      <c r="AV48" s="10"/>
    </row>
    <row r="49" spans="1:48" ht="16.5" x14ac:dyDescent="0.3">
      <c r="A49" s="15"/>
      <c r="B49" s="126" t="s">
        <v>4</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8"/>
      <c r="AI49" s="35"/>
      <c r="AK49" s="5"/>
      <c r="AL49" s="13"/>
      <c r="AM49" s="14"/>
      <c r="AN49" s="14"/>
      <c r="AO49" s="14"/>
      <c r="AP49" s="14"/>
      <c r="AQ49" s="14"/>
      <c r="AR49" s="9"/>
      <c r="AS49" s="10"/>
      <c r="AT49" s="10"/>
      <c r="AU49" s="10"/>
      <c r="AV49" s="10"/>
    </row>
    <row r="50" spans="1:48" ht="16.5" x14ac:dyDescent="0.3">
      <c r="A50" s="15"/>
      <c r="B50" s="126"/>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8"/>
      <c r="AI50" s="35"/>
      <c r="AK50" s="5"/>
      <c r="AL50" s="13"/>
      <c r="AM50" s="14"/>
      <c r="AN50" s="14"/>
      <c r="AO50" s="14"/>
      <c r="AP50" s="14"/>
      <c r="AQ50" s="14"/>
      <c r="AR50" s="9"/>
      <c r="AS50" s="10"/>
      <c r="AT50" s="10"/>
      <c r="AU50" s="10"/>
      <c r="AV50" s="10"/>
    </row>
    <row r="51" spans="1:48" ht="17.25" thickBot="1" x14ac:dyDescent="0.35">
      <c r="A51" s="15"/>
      <c r="B51" s="129"/>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1"/>
      <c r="AI51" s="35"/>
      <c r="AK51" s="5"/>
      <c r="AL51" s="13"/>
      <c r="AM51" s="14"/>
      <c r="AN51" s="14"/>
      <c r="AO51" s="14"/>
      <c r="AP51" s="14"/>
      <c r="AQ51" s="14"/>
      <c r="AR51" s="9"/>
      <c r="AS51" s="10"/>
      <c r="AT51" s="10"/>
      <c r="AU51" s="10"/>
      <c r="AV51" s="10"/>
    </row>
    <row r="52" spans="1:48" ht="17.25" thickBot="1" x14ac:dyDescent="0.35">
      <c r="A52" s="36"/>
      <c r="B52" s="37"/>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7"/>
      <c r="AI52" s="39"/>
      <c r="AK52" s="5"/>
      <c r="AL52" s="13"/>
      <c r="AM52" s="14"/>
      <c r="AN52" s="14"/>
      <c r="AO52" s="14"/>
      <c r="AP52" s="14"/>
      <c r="AQ52" s="14"/>
      <c r="AR52" s="9"/>
      <c r="AS52" s="10"/>
      <c r="AT52" s="10"/>
      <c r="AU52" s="10"/>
      <c r="AV52" s="10"/>
    </row>
    <row r="53" spans="1:48" ht="17.25" thickTop="1" x14ac:dyDescent="0.3">
      <c r="A53" s="16"/>
      <c r="B53" s="16"/>
      <c r="AH53" s="16"/>
      <c r="AI53" s="16"/>
      <c r="AK53" s="5"/>
      <c r="AL53" s="13"/>
      <c r="AM53" s="14"/>
      <c r="AN53" s="14"/>
      <c r="AO53" s="14"/>
      <c r="AP53" s="14"/>
      <c r="AQ53" s="14"/>
      <c r="AR53" s="9"/>
      <c r="AS53" s="10"/>
      <c r="AT53" s="10"/>
      <c r="AU53" s="10"/>
      <c r="AV53" s="10"/>
    </row>
    <row r="54" spans="1:48" ht="16.5" x14ac:dyDescent="0.3">
      <c r="A54" s="16"/>
      <c r="B54" s="16"/>
      <c r="AH54" s="16"/>
      <c r="AI54" s="16"/>
      <c r="AK54" s="5"/>
      <c r="AL54" s="13"/>
      <c r="AM54" s="14"/>
      <c r="AN54" s="14"/>
      <c r="AO54" s="14"/>
      <c r="AP54" s="14"/>
      <c r="AQ54" s="14"/>
      <c r="AR54" s="9"/>
      <c r="AS54" s="10"/>
      <c r="AT54" s="10"/>
      <c r="AU54" s="10"/>
      <c r="AV54" s="10"/>
    </row>
    <row r="55" spans="1:48" ht="16.5" x14ac:dyDescent="0.3">
      <c r="A55" s="16"/>
      <c r="B55" s="16"/>
      <c r="AH55" s="16"/>
      <c r="AI55" s="16"/>
      <c r="AK55" s="5"/>
      <c r="AL55" s="13"/>
      <c r="AM55" s="14"/>
      <c r="AN55" s="14"/>
      <c r="AO55" s="14"/>
      <c r="AP55" s="14"/>
      <c r="AQ55" s="14"/>
      <c r="AR55" s="9"/>
      <c r="AS55" s="10"/>
      <c r="AT55" s="10"/>
      <c r="AU55" s="10"/>
      <c r="AV55" s="10"/>
    </row>
    <row r="56" spans="1:48" ht="16.5" x14ac:dyDescent="0.3">
      <c r="A56" s="16"/>
      <c r="B56" s="16"/>
      <c r="AH56" s="16"/>
      <c r="AI56" s="16"/>
      <c r="AK56" s="5"/>
      <c r="AL56" s="13"/>
      <c r="AM56" s="14"/>
      <c r="AN56" s="14"/>
      <c r="AO56" s="14"/>
      <c r="AP56" s="14"/>
      <c r="AQ56" s="14"/>
      <c r="AR56" s="9"/>
      <c r="AS56" s="10"/>
      <c r="AT56" s="10"/>
      <c r="AU56" s="10"/>
      <c r="AV56" s="10"/>
    </row>
    <row r="57" spans="1:48" ht="16.5" x14ac:dyDescent="0.3">
      <c r="AK57" s="5"/>
      <c r="AL57" s="13"/>
      <c r="AM57" s="14"/>
      <c r="AN57" s="14"/>
      <c r="AO57" s="14"/>
      <c r="AP57" s="14"/>
      <c r="AQ57" s="14"/>
      <c r="AR57" s="9"/>
      <c r="AS57" s="10"/>
      <c r="AT57" s="10"/>
      <c r="AU57" s="10"/>
      <c r="AV57" s="10"/>
    </row>
    <row r="58" spans="1:48" ht="16.5" x14ac:dyDescent="0.3">
      <c r="AK58" s="5"/>
      <c r="AL58" s="13"/>
      <c r="AM58" s="14"/>
      <c r="AN58" s="14"/>
      <c r="AO58" s="14"/>
      <c r="AP58" s="14"/>
      <c r="AQ58" s="14"/>
      <c r="AR58" s="9"/>
      <c r="AS58" s="10"/>
      <c r="AT58" s="10"/>
      <c r="AU58" s="10"/>
      <c r="AV58" s="10"/>
    </row>
    <row r="59" spans="1:48" ht="16.5" x14ac:dyDescent="0.3">
      <c r="AK59" s="5"/>
      <c r="AL59" s="13"/>
      <c r="AM59" s="14"/>
      <c r="AN59" s="14"/>
      <c r="AO59" s="14"/>
      <c r="AP59" s="14"/>
      <c r="AQ59" s="14"/>
      <c r="AR59" s="9"/>
      <c r="AS59" s="10"/>
      <c r="AT59" s="10"/>
      <c r="AU59" s="10"/>
      <c r="AV59" s="10"/>
    </row>
    <row r="60" spans="1:48" ht="16.5" x14ac:dyDescent="0.3">
      <c r="AK60" s="5"/>
      <c r="AL60" s="13"/>
      <c r="AM60" s="14"/>
      <c r="AN60" s="14"/>
      <c r="AO60" s="14"/>
      <c r="AP60" s="14"/>
      <c r="AQ60" s="14"/>
      <c r="AR60" s="9"/>
      <c r="AS60" s="10"/>
      <c r="AT60" s="10"/>
      <c r="AU60" s="10"/>
      <c r="AV60" s="10"/>
    </row>
    <row r="61" spans="1:48" ht="16.5" x14ac:dyDescent="0.3">
      <c r="A61" s="16"/>
      <c r="AI61" s="16"/>
      <c r="AK61" s="5"/>
      <c r="AL61" s="13"/>
      <c r="AM61" s="14"/>
      <c r="AN61" s="14"/>
      <c r="AO61" s="14"/>
      <c r="AP61" s="14"/>
      <c r="AQ61" s="14"/>
      <c r="AR61" s="9"/>
      <c r="AS61" s="10"/>
      <c r="AT61" s="10"/>
      <c r="AU61" s="10"/>
      <c r="AV61" s="10"/>
    </row>
    <row r="62" spans="1:48" ht="16.5" x14ac:dyDescent="0.3">
      <c r="A62" s="16"/>
      <c r="AI62" s="16"/>
      <c r="AK62" s="5"/>
      <c r="AL62" s="13"/>
      <c r="AM62" s="14"/>
      <c r="AN62" s="14"/>
      <c r="AO62" s="14"/>
      <c r="AP62" s="14"/>
      <c r="AQ62" s="14"/>
      <c r="AR62" s="9"/>
      <c r="AS62" s="10"/>
      <c r="AT62" s="10"/>
      <c r="AU62" s="10"/>
      <c r="AV62" s="10"/>
    </row>
    <row r="63" spans="1:48" ht="16.5" x14ac:dyDescent="0.3">
      <c r="A63" s="16"/>
      <c r="B63" s="16"/>
      <c r="AH63" s="16"/>
      <c r="AI63" s="16"/>
      <c r="AK63" s="5"/>
      <c r="AL63" s="13"/>
      <c r="AM63" s="14"/>
      <c r="AN63" s="14"/>
      <c r="AO63" s="14"/>
      <c r="AP63" s="14"/>
      <c r="AQ63" s="14"/>
      <c r="AR63" s="9"/>
      <c r="AS63" s="10"/>
      <c r="AT63" s="10"/>
      <c r="AU63" s="10"/>
      <c r="AV63" s="10"/>
    </row>
    <row r="64" spans="1:48" ht="16.5" x14ac:dyDescent="0.3">
      <c r="AK64" s="5"/>
      <c r="AL64" s="13"/>
      <c r="AM64" s="14"/>
      <c r="AN64" s="14"/>
      <c r="AO64" s="14"/>
      <c r="AP64" s="14"/>
      <c r="AQ64" s="14"/>
      <c r="AR64" s="9"/>
      <c r="AS64" s="10"/>
      <c r="AT64" s="10"/>
      <c r="AU64" s="10"/>
      <c r="AV64" s="10"/>
    </row>
    <row r="65" spans="37:48" ht="16.5" x14ac:dyDescent="0.3">
      <c r="AK65" s="5"/>
      <c r="AL65" s="13"/>
      <c r="AM65" s="14"/>
      <c r="AN65" s="14"/>
      <c r="AO65" s="14"/>
      <c r="AP65" s="14"/>
      <c r="AQ65" s="14"/>
      <c r="AR65" s="9"/>
      <c r="AS65" s="10"/>
      <c r="AT65" s="10"/>
      <c r="AU65" s="10"/>
      <c r="AV65" s="10"/>
    </row>
    <row r="66" spans="37:48" ht="16.5" x14ac:dyDescent="0.3">
      <c r="AK66" s="5"/>
      <c r="AL66" s="13"/>
      <c r="AM66" s="14"/>
      <c r="AN66" s="14"/>
      <c r="AO66" s="14"/>
      <c r="AP66" s="14"/>
      <c r="AQ66" s="14"/>
      <c r="AR66" s="9"/>
      <c r="AS66" s="10"/>
      <c r="AT66" s="10"/>
      <c r="AU66" s="10"/>
      <c r="AV66" s="10"/>
    </row>
    <row r="67" spans="37:48" ht="16.5" x14ac:dyDescent="0.3">
      <c r="AK67" s="5"/>
      <c r="AL67" s="13"/>
      <c r="AM67" s="14"/>
      <c r="AN67" s="14"/>
      <c r="AO67" s="14"/>
      <c r="AP67" s="14"/>
      <c r="AQ67" s="14"/>
      <c r="AR67" s="9"/>
      <c r="AS67" s="10"/>
      <c r="AT67" s="10"/>
      <c r="AU67" s="10"/>
      <c r="AV67" s="10"/>
    </row>
    <row r="68" spans="37:48" ht="16.5" x14ac:dyDescent="0.3">
      <c r="AK68" s="5"/>
      <c r="AL68" s="13"/>
      <c r="AM68" s="14"/>
      <c r="AN68" s="14"/>
      <c r="AO68" s="14"/>
      <c r="AP68" s="14"/>
      <c r="AQ68" s="14"/>
      <c r="AR68" s="9"/>
      <c r="AS68" s="10"/>
      <c r="AT68" s="10"/>
      <c r="AU68" s="10"/>
      <c r="AV68" s="10"/>
    </row>
    <row r="69" spans="37:48" ht="16.5" x14ac:dyDescent="0.3">
      <c r="AK69" s="5"/>
      <c r="AL69" s="13"/>
      <c r="AM69" s="14"/>
      <c r="AN69" s="14"/>
      <c r="AO69" s="14"/>
      <c r="AP69" s="14"/>
      <c r="AQ69" s="14"/>
      <c r="AR69" s="9"/>
      <c r="AS69" s="10"/>
      <c r="AT69" s="10"/>
      <c r="AU69" s="10"/>
      <c r="AV69" s="10"/>
    </row>
    <row r="70" spans="37:48" ht="16.5" x14ac:dyDescent="0.3">
      <c r="AK70" s="5"/>
      <c r="AL70" s="13"/>
      <c r="AM70" s="14"/>
      <c r="AN70" s="14"/>
      <c r="AO70" s="14"/>
      <c r="AP70" s="14"/>
      <c r="AQ70" s="14"/>
      <c r="AR70" s="9"/>
      <c r="AS70" s="10"/>
      <c r="AT70" s="10"/>
      <c r="AU70" s="10"/>
      <c r="AV70" s="10"/>
    </row>
    <row r="71" spans="37:48" ht="16.5" x14ac:dyDescent="0.3">
      <c r="AK71" s="5"/>
      <c r="AL71" s="13"/>
      <c r="AM71" s="14"/>
      <c r="AN71" s="14"/>
      <c r="AO71" s="14"/>
      <c r="AP71" s="14"/>
      <c r="AQ71" s="14"/>
      <c r="AR71" s="9"/>
      <c r="AS71" s="10"/>
      <c r="AT71" s="10"/>
      <c r="AU71" s="10"/>
      <c r="AV71" s="10"/>
    </row>
    <row r="72" spans="37:48" ht="16.5" x14ac:dyDescent="0.3">
      <c r="AK72" s="5"/>
      <c r="AL72" s="13"/>
      <c r="AM72" s="14"/>
      <c r="AN72" s="14"/>
      <c r="AO72" s="14"/>
      <c r="AP72" s="14"/>
      <c r="AQ72" s="14"/>
      <c r="AR72" s="9"/>
      <c r="AS72" s="10"/>
      <c r="AT72" s="10"/>
      <c r="AU72" s="10"/>
      <c r="AV72" s="10"/>
    </row>
    <row r="73" spans="37:48" ht="16.5" x14ac:dyDescent="0.3">
      <c r="AK73" s="5"/>
      <c r="AL73" s="13"/>
      <c r="AM73" s="14"/>
      <c r="AN73" s="14"/>
      <c r="AO73" s="14"/>
      <c r="AP73" s="14"/>
      <c r="AQ73" s="14"/>
      <c r="AR73" s="9"/>
      <c r="AS73" s="10"/>
      <c r="AT73" s="10"/>
      <c r="AU73" s="10"/>
      <c r="AV73" s="10"/>
    </row>
    <row r="74" spans="37:48" ht="16.5" x14ac:dyDescent="0.3">
      <c r="AK74" s="5"/>
      <c r="AL74" s="13"/>
      <c r="AM74" s="14"/>
      <c r="AN74" s="14"/>
      <c r="AO74" s="14"/>
      <c r="AP74" s="14"/>
      <c r="AQ74" s="14"/>
      <c r="AR74" s="9"/>
      <c r="AS74" s="10"/>
      <c r="AT74" s="10"/>
      <c r="AU74" s="10"/>
      <c r="AV74" s="10"/>
    </row>
    <row r="75" spans="37:48" ht="16.5" x14ac:dyDescent="0.3">
      <c r="AK75" s="5"/>
      <c r="AL75" s="13"/>
      <c r="AM75" s="14"/>
      <c r="AN75" s="14"/>
      <c r="AO75" s="14"/>
      <c r="AP75" s="14"/>
      <c r="AQ75" s="14"/>
      <c r="AR75" s="9"/>
      <c r="AS75" s="10"/>
      <c r="AT75" s="10"/>
      <c r="AU75" s="10"/>
      <c r="AV75" s="10"/>
    </row>
    <row r="76" spans="37:48" ht="16.5" x14ac:dyDescent="0.3">
      <c r="AK76" s="5"/>
      <c r="AL76" s="13"/>
      <c r="AM76" s="14"/>
      <c r="AN76" s="14"/>
      <c r="AO76" s="14"/>
      <c r="AP76" s="14"/>
      <c r="AQ76" s="14"/>
      <c r="AR76" s="9"/>
      <c r="AS76" s="10"/>
      <c r="AT76" s="10"/>
      <c r="AU76" s="10"/>
      <c r="AV76" s="10"/>
    </row>
    <row r="77" spans="37:48" ht="16.5" x14ac:dyDescent="0.3">
      <c r="AK77" s="5"/>
      <c r="AL77" s="13"/>
      <c r="AM77" s="14"/>
      <c r="AN77" s="14"/>
      <c r="AO77" s="14"/>
      <c r="AP77" s="14"/>
      <c r="AQ77" s="14"/>
      <c r="AR77" s="9"/>
      <c r="AS77" s="10"/>
      <c r="AT77" s="10"/>
      <c r="AU77" s="10"/>
      <c r="AV77" s="10"/>
    </row>
    <row r="78" spans="37:48" ht="16.5" x14ac:dyDescent="0.3">
      <c r="AK78" s="5"/>
      <c r="AL78" s="13"/>
      <c r="AM78" s="14"/>
      <c r="AN78" s="14"/>
      <c r="AO78" s="14"/>
      <c r="AP78" s="14"/>
      <c r="AQ78" s="14"/>
      <c r="AR78" s="9"/>
      <c r="AS78" s="10"/>
      <c r="AT78" s="10"/>
      <c r="AU78" s="10"/>
      <c r="AV78" s="10"/>
    </row>
    <row r="79" spans="37:48" ht="16.5" x14ac:dyDescent="0.3">
      <c r="AK79" s="5"/>
      <c r="AL79" s="13"/>
      <c r="AM79" s="14"/>
      <c r="AN79" s="14"/>
      <c r="AO79" s="14"/>
      <c r="AP79" s="14"/>
      <c r="AQ79" s="14"/>
      <c r="AR79" s="9"/>
      <c r="AS79" s="10"/>
      <c r="AT79" s="10"/>
      <c r="AU79" s="10"/>
      <c r="AV79" s="10"/>
    </row>
    <row r="80" spans="37:48" ht="16.5" x14ac:dyDescent="0.3">
      <c r="AK80" s="5"/>
      <c r="AL80" s="13"/>
      <c r="AM80" s="14"/>
      <c r="AN80" s="14"/>
      <c r="AO80" s="14"/>
      <c r="AP80" s="14"/>
      <c r="AQ80" s="14"/>
      <c r="AR80" s="9"/>
      <c r="AS80" s="10"/>
      <c r="AT80" s="10"/>
      <c r="AU80" s="10"/>
      <c r="AV80" s="10"/>
    </row>
    <row r="81" spans="37:48" ht="16.5" x14ac:dyDescent="0.3">
      <c r="AK81" s="5"/>
      <c r="AL81" s="13"/>
      <c r="AM81" s="14"/>
      <c r="AN81" s="14"/>
      <c r="AO81" s="14"/>
      <c r="AP81" s="14"/>
      <c r="AQ81" s="14"/>
      <c r="AR81" s="9"/>
      <c r="AS81" s="10"/>
      <c r="AT81" s="10"/>
      <c r="AU81" s="10"/>
      <c r="AV81" s="10"/>
    </row>
    <row r="82" spans="37:48" ht="16.5" x14ac:dyDescent="0.3">
      <c r="AK82" s="5"/>
      <c r="AL82" s="13"/>
      <c r="AM82" s="14"/>
      <c r="AN82" s="14"/>
      <c r="AO82" s="14"/>
      <c r="AP82" s="14"/>
      <c r="AQ82" s="14"/>
      <c r="AR82" s="9"/>
      <c r="AS82" s="10"/>
      <c r="AT82" s="10"/>
      <c r="AU82" s="10"/>
      <c r="AV82" s="10"/>
    </row>
    <row r="83" spans="37:48" ht="16.5" x14ac:dyDescent="0.3">
      <c r="AK83" s="5"/>
      <c r="AL83" s="13"/>
      <c r="AM83" s="14"/>
      <c r="AN83" s="14"/>
      <c r="AO83" s="14"/>
      <c r="AP83" s="14"/>
      <c r="AQ83" s="14"/>
      <c r="AR83" s="9"/>
      <c r="AS83" s="10"/>
      <c r="AT83" s="10"/>
      <c r="AU83" s="10"/>
      <c r="AV83" s="10"/>
    </row>
    <row r="84" spans="37:48" ht="16.5" x14ac:dyDescent="0.3">
      <c r="AK84" s="5"/>
      <c r="AL84" s="13"/>
      <c r="AM84" s="14"/>
      <c r="AN84" s="14"/>
      <c r="AO84" s="14"/>
      <c r="AP84" s="14"/>
      <c r="AQ84" s="14"/>
      <c r="AR84" s="9"/>
      <c r="AS84" s="10"/>
      <c r="AT84" s="10"/>
      <c r="AU84" s="10"/>
      <c r="AV84" s="10"/>
    </row>
    <row r="85" spans="37:48" ht="16.5" x14ac:dyDescent="0.3">
      <c r="AK85" s="5"/>
      <c r="AL85" s="13"/>
      <c r="AM85" s="14"/>
      <c r="AN85" s="14"/>
      <c r="AO85" s="14"/>
      <c r="AP85" s="14"/>
      <c r="AQ85" s="14"/>
      <c r="AR85" s="9"/>
      <c r="AS85" s="10"/>
      <c r="AT85" s="10"/>
      <c r="AU85" s="10"/>
      <c r="AV85" s="10"/>
    </row>
    <row r="86" spans="37:48" ht="16.5" x14ac:dyDescent="0.3">
      <c r="AK86" s="5"/>
      <c r="AL86" s="13"/>
      <c r="AM86" s="14"/>
      <c r="AN86" s="14"/>
      <c r="AO86" s="14"/>
      <c r="AP86" s="14"/>
      <c r="AQ86" s="14"/>
      <c r="AR86" s="9"/>
      <c r="AS86" s="10"/>
      <c r="AT86" s="10"/>
      <c r="AU86" s="10"/>
      <c r="AV86" s="10"/>
    </row>
    <row r="87" spans="37:48" ht="16.5" x14ac:dyDescent="0.3">
      <c r="AK87" s="5"/>
      <c r="AL87" s="13"/>
      <c r="AM87" s="14"/>
      <c r="AN87" s="14"/>
      <c r="AO87" s="14"/>
      <c r="AP87" s="14"/>
      <c r="AQ87" s="14"/>
      <c r="AR87" s="9"/>
      <c r="AS87" s="10"/>
      <c r="AT87" s="10"/>
      <c r="AU87" s="10"/>
      <c r="AV87" s="10"/>
    </row>
    <row r="88" spans="37:48" ht="16.5" x14ac:dyDescent="0.3">
      <c r="AK88" s="5"/>
      <c r="AL88" s="13"/>
      <c r="AM88" s="14"/>
      <c r="AN88" s="14"/>
      <c r="AO88" s="14"/>
      <c r="AP88" s="14"/>
      <c r="AQ88" s="14"/>
      <c r="AR88" s="9"/>
      <c r="AS88" s="10"/>
      <c r="AT88" s="10"/>
      <c r="AU88" s="10"/>
      <c r="AV88" s="10"/>
    </row>
    <row r="89" spans="37:48" ht="16.5" x14ac:dyDescent="0.3">
      <c r="AK89" s="5"/>
      <c r="AL89" s="13"/>
      <c r="AM89" s="14"/>
      <c r="AN89" s="14"/>
      <c r="AO89" s="14"/>
      <c r="AP89" s="14"/>
      <c r="AQ89" s="14"/>
      <c r="AR89" s="9"/>
      <c r="AS89" s="10"/>
      <c r="AT89" s="10"/>
      <c r="AU89" s="10"/>
      <c r="AV89" s="10"/>
    </row>
    <row r="90" spans="37:48" ht="16.5" x14ac:dyDescent="0.3">
      <c r="AK90" s="5"/>
      <c r="AL90" s="13"/>
      <c r="AM90" s="14"/>
      <c r="AN90" s="14"/>
      <c r="AO90" s="14"/>
      <c r="AP90" s="14"/>
      <c r="AQ90" s="14"/>
      <c r="AR90" s="9"/>
      <c r="AS90" s="10"/>
      <c r="AT90" s="10"/>
      <c r="AU90" s="10"/>
      <c r="AV90" s="10"/>
    </row>
    <row r="91" spans="37:48" ht="16.5" x14ac:dyDescent="0.3">
      <c r="AK91" s="5"/>
      <c r="AL91" s="13"/>
      <c r="AM91" s="14"/>
      <c r="AN91" s="14"/>
      <c r="AO91" s="14"/>
      <c r="AP91" s="14"/>
      <c r="AQ91" s="14"/>
      <c r="AR91" s="9"/>
      <c r="AS91" s="10"/>
      <c r="AT91" s="10"/>
      <c r="AU91" s="10"/>
      <c r="AV91" s="10"/>
    </row>
    <row r="92" spans="37:48" ht="16.5" x14ac:dyDescent="0.3">
      <c r="AK92" s="5"/>
      <c r="AL92" s="13"/>
      <c r="AM92" s="14"/>
      <c r="AN92" s="14"/>
      <c r="AO92" s="14"/>
      <c r="AP92" s="14"/>
      <c r="AQ92" s="14"/>
      <c r="AR92" s="9"/>
      <c r="AS92" s="10"/>
      <c r="AT92" s="10"/>
      <c r="AU92" s="10"/>
      <c r="AV92" s="10"/>
    </row>
    <row r="93" spans="37:48" ht="16.5" x14ac:dyDescent="0.3">
      <c r="AK93" s="5"/>
      <c r="AL93" s="13"/>
      <c r="AM93" s="14"/>
      <c r="AN93" s="14"/>
      <c r="AO93" s="14"/>
      <c r="AP93" s="14"/>
      <c r="AQ93" s="14"/>
      <c r="AR93" s="9"/>
      <c r="AS93" s="10"/>
      <c r="AT93" s="10"/>
      <c r="AU93" s="10"/>
      <c r="AV93" s="10"/>
    </row>
    <row r="94" spans="37:48" ht="16.5" x14ac:dyDescent="0.3">
      <c r="AK94" s="5"/>
      <c r="AL94" s="13"/>
      <c r="AM94" s="14"/>
      <c r="AN94" s="14"/>
      <c r="AO94" s="14"/>
      <c r="AP94" s="14"/>
      <c r="AQ94" s="14"/>
      <c r="AR94" s="9"/>
      <c r="AS94" s="10"/>
      <c r="AT94" s="10"/>
      <c r="AU94" s="10"/>
      <c r="AV94" s="10"/>
    </row>
    <row r="95" spans="37:48" ht="16.5" x14ac:dyDescent="0.3">
      <c r="AK95" s="5"/>
      <c r="AL95" s="13"/>
      <c r="AM95" s="14"/>
      <c r="AN95" s="14"/>
      <c r="AO95" s="14"/>
      <c r="AP95" s="14"/>
      <c r="AQ95" s="14"/>
      <c r="AR95" s="9"/>
      <c r="AS95" s="10"/>
      <c r="AT95" s="10"/>
      <c r="AU95" s="10"/>
      <c r="AV95" s="10"/>
    </row>
    <row r="96" spans="37:48" ht="16.5" x14ac:dyDescent="0.3">
      <c r="AK96" s="5"/>
      <c r="AL96" s="13"/>
      <c r="AM96" s="14"/>
      <c r="AN96" s="14"/>
      <c r="AO96" s="14"/>
      <c r="AP96" s="14"/>
      <c r="AQ96" s="14"/>
      <c r="AR96" s="9"/>
      <c r="AS96" s="10"/>
      <c r="AT96" s="10"/>
      <c r="AU96" s="10"/>
      <c r="AV96" s="10"/>
    </row>
    <row r="97" spans="37:48" ht="16.5" x14ac:dyDescent="0.3">
      <c r="AK97" s="5"/>
      <c r="AL97" s="13"/>
      <c r="AM97" s="14"/>
      <c r="AN97" s="14"/>
      <c r="AO97" s="14"/>
      <c r="AP97" s="14"/>
      <c r="AQ97" s="14"/>
      <c r="AR97" s="9"/>
      <c r="AS97" s="10"/>
      <c r="AT97" s="10"/>
      <c r="AU97" s="10"/>
      <c r="AV97" s="10"/>
    </row>
    <row r="98" spans="37:48" ht="16.5" x14ac:dyDescent="0.3">
      <c r="AK98" s="5"/>
      <c r="AL98" s="13"/>
      <c r="AM98" s="14"/>
      <c r="AN98" s="14"/>
      <c r="AO98" s="14"/>
      <c r="AP98" s="14"/>
      <c r="AQ98" s="14"/>
      <c r="AR98" s="9"/>
      <c r="AS98" s="10"/>
      <c r="AT98" s="10"/>
      <c r="AU98" s="10"/>
      <c r="AV98" s="10"/>
    </row>
    <row r="99" spans="37:48" ht="16.5" x14ac:dyDescent="0.3">
      <c r="AK99" s="5"/>
      <c r="AL99" s="13"/>
      <c r="AM99" s="14"/>
      <c r="AN99" s="14"/>
      <c r="AO99" s="14"/>
      <c r="AP99" s="14"/>
      <c r="AQ99" s="14"/>
      <c r="AR99" s="9"/>
      <c r="AS99" s="10"/>
      <c r="AT99" s="10"/>
      <c r="AU99" s="10"/>
      <c r="AV99" s="10"/>
    </row>
    <row r="100" spans="37:48" ht="16.5" x14ac:dyDescent="0.3">
      <c r="AK100" s="5"/>
      <c r="AL100" s="13"/>
      <c r="AM100" s="14"/>
      <c r="AN100" s="14"/>
      <c r="AO100" s="14"/>
      <c r="AP100" s="14"/>
      <c r="AQ100" s="14"/>
      <c r="AR100" s="9"/>
      <c r="AS100" s="10"/>
      <c r="AT100" s="10"/>
      <c r="AU100" s="10"/>
      <c r="AV100" s="10"/>
    </row>
    <row r="101" spans="37:48" ht="16.5" x14ac:dyDescent="0.3">
      <c r="AK101" s="5"/>
      <c r="AL101" s="13"/>
      <c r="AM101" s="14"/>
      <c r="AN101" s="14"/>
      <c r="AO101" s="14"/>
      <c r="AP101" s="14"/>
      <c r="AQ101" s="14"/>
      <c r="AR101" s="9"/>
      <c r="AS101" s="10"/>
      <c r="AT101" s="10"/>
      <c r="AU101" s="10"/>
      <c r="AV101" s="10"/>
    </row>
    <row r="102" spans="37:48" ht="16.5" x14ac:dyDescent="0.3">
      <c r="AK102" s="5"/>
      <c r="AL102" s="13"/>
      <c r="AM102" s="14"/>
      <c r="AN102" s="14"/>
      <c r="AO102" s="14"/>
      <c r="AP102" s="14"/>
      <c r="AQ102" s="14"/>
      <c r="AR102" s="9"/>
      <c r="AS102" s="10"/>
      <c r="AT102" s="10"/>
      <c r="AU102" s="10"/>
      <c r="AV102" s="10"/>
    </row>
    <row r="103" spans="37:48" ht="16.5" x14ac:dyDescent="0.3">
      <c r="AK103" s="5"/>
      <c r="AL103" s="13"/>
      <c r="AM103" s="14"/>
      <c r="AN103" s="14"/>
      <c r="AO103" s="14"/>
      <c r="AP103" s="14"/>
      <c r="AQ103" s="14"/>
      <c r="AR103" s="9"/>
      <c r="AS103" s="10"/>
      <c r="AT103" s="10"/>
      <c r="AU103" s="10"/>
      <c r="AV103" s="10"/>
    </row>
    <row r="104" spans="37:48" ht="16.5" x14ac:dyDescent="0.3">
      <c r="AK104" s="5"/>
      <c r="AL104" s="13"/>
      <c r="AM104" s="14"/>
      <c r="AN104" s="14"/>
      <c r="AO104" s="14"/>
      <c r="AP104" s="14"/>
      <c r="AQ104" s="14"/>
      <c r="AR104" s="9"/>
      <c r="AS104" s="10"/>
      <c r="AT104" s="10"/>
      <c r="AU104" s="10"/>
      <c r="AV104" s="10"/>
    </row>
    <row r="105" spans="37:48" ht="16.5" x14ac:dyDescent="0.3">
      <c r="AK105" s="5"/>
      <c r="AL105" s="13"/>
      <c r="AM105" s="14"/>
      <c r="AN105" s="14"/>
      <c r="AO105" s="14"/>
      <c r="AP105" s="14"/>
      <c r="AQ105" s="14"/>
      <c r="AR105" s="9"/>
      <c r="AS105" s="10"/>
      <c r="AT105" s="10"/>
      <c r="AU105" s="10"/>
      <c r="AV105" s="10"/>
    </row>
    <row r="106" spans="37:48" ht="16.5" x14ac:dyDescent="0.3">
      <c r="AK106" s="5"/>
      <c r="AL106" s="13"/>
      <c r="AM106" s="14"/>
      <c r="AN106" s="14"/>
      <c r="AO106" s="14"/>
      <c r="AP106" s="14"/>
      <c r="AQ106" s="14"/>
      <c r="AR106" s="9"/>
      <c r="AS106" s="10"/>
      <c r="AT106" s="10"/>
      <c r="AU106" s="10"/>
      <c r="AV106" s="10"/>
    </row>
    <row r="107" spans="37:48" ht="16.5" x14ac:dyDescent="0.3">
      <c r="AK107" s="5"/>
      <c r="AL107" s="13"/>
      <c r="AM107" s="14"/>
      <c r="AN107" s="14"/>
      <c r="AO107" s="14"/>
      <c r="AP107" s="14"/>
      <c r="AQ107" s="14"/>
      <c r="AR107" s="9"/>
      <c r="AS107" s="10"/>
      <c r="AT107" s="10"/>
      <c r="AU107" s="10"/>
      <c r="AV107" s="10"/>
    </row>
    <row r="108" spans="37:48" ht="16.5" x14ac:dyDescent="0.3">
      <c r="AK108" s="5"/>
      <c r="AL108" s="13"/>
      <c r="AM108" s="14"/>
      <c r="AN108" s="14"/>
      <c r="AO108" s="14"/>
      <c r="AP108" s="14"/>
      <c r="AQ108" s="14"/>
      <c r="AR108" s="9"/>
      <c r="AS108" s="10"/>
      <c r="AT108" s="10"/>
      <c r="AU108" s="10"/>
      <c r="AV108" s="10"/>
    </row>
    <row r="109" spans="37:48" ht="16.5" x14ac:dyDescent="0.3">
      <c r="AK109" s="5"/>
      <c r="AL109" s="13"/>
      <c r="AM109" s="14"/>
      <c r="AN109" s="14"/>
      <c r="AO109" s="14"/>
      <c r="AP109" s="14"/>
      <c r="AQ109" s="14"/>
      <c r="AR109" s="9"/>
      <c r="AS109" s="10"/>
      <c r="AT109" s="10"/>
      <c r="AU109" s="10"/>
      <c r="AV109" s="10"/>
    </row>
    <row r="110" spans="37:48" ht="16.5" x14ac:dyDescent="0.3">
      <c r="AK110" s="5"/>
      <c r="AL110" s="13"/>
      <c r="AM110" s="14"/>
      <c r="AN110" s="14"/>
      <c r="AO110" s="14"/>
      <c r="AP110" s="14"/>
      <c r="AQ110" s="14"/>
      <c r="AR110" s="9"/>
      <c r="AS110" s="10"/>
      <c r="AT110" s="10"/>
      <c r="AU110" s="10"/>
      <c r="AV110" s="10"/>
    </row>
    <row r="111" spans="37:48" ht="16.5" x14ac:dyDescent="0.3">
      <c r="AK111" s="5"/>
      <c r="AL111" s="13"/>
      <c r="AM111" s="14"/>
      <c r="AN111" s="14"/>
      <c r="AO111" s="14"/>
      <c r="AP111" s="14"/>
      <c r="AQ111" s="14"/>
      <c r="AR111" s="9"/>
      <c r="AS111" s="10"/>
      <c r="AT111" s="10"/>
      <c r="AU111" s="10"/>
      <c r="AV111" s="10"/>
    </row>
    <row r="112" spans="37:48" ht="16.5" x14ac:dyDescent="0.3">
      <c r="AK112" s="5"/>
      <c r="AL112" s="13"/>
      <c r="AM112" s="14"/>
      <c r="AN112" s="14"/>
      <c r="AO112" s="14"/>
      <c r="AP112" s="14"/>
      <c r="AQ112" s="14"/>
      <c r="AR112" s="9"/>
      <c r="AS112" s="10"/>
      <c r="AT112" s="10"/>
      <c r="AU112" s="10"/>
      <c r="AV112" s="10"/>
    </row>
    <row r="113" spans="37:48" ht="16.5" x14ac:dyDescent="0.3">
      <c r="AK113" s="5"/>
      <c r="AL113" s="13"/>
      <c r="AM113" s="14"/>
      <c r="AN113" s="14"/>
      <c r="AO113" s="14"/>
      <c r="AP113" s="14"/>
      <c r="AQ113" s="14"/>
      <c r="AR113" s="9"/>
      <c r="AS113" s="10"/>
      <c r="AT113" s="10"/>
      <c r="AU113" s="10"/>
      <c r="AV113" s="10"/>
    </row>
    <row r="114" spans="37:48" ht="16.5" x14ac:dyDescent="0.3">
      <c r="AK114" s="5"/>
      <c r="AL114" s="13"/>
      <c r="AM114" s="14"/>
      <c r="AN114" s="14"/>
      <c r="AO114" s="14"/>
      <c r="AP114" s="14"/>
      <c r="AQ114" s="14"/>
      <c r="AR114" s="9"/>
      <c r="AS114" s="10"/>
      <c r="AT114" s="10"/>
      <c r="AU114" s="10"/>
      <c r="AV114" s="10"/>
    </row>
    <row r="115" spans="37:48" ht="16.5" x14ac:dyDescent="0.3">
      <c r="AK115" s="5"/>
      <c r="AL115" s="13"/>
      <c r="AM115" s="14"/>
      <c r="AN115" s="14"/>
      <c r="AO115" s="14"/>
      <c r="AP115" s="14"/>
      <c r="AQ115" s="14"/>
      <c r="AR115" s="9"/>
      <c r="AS115" s="10"/>
      <c r="AT115" s="10"/>
      <c r="AU115" s="10"/>
      <c r="AV115" s="10"/>
    </row>
    <row r="116" spans="37:48" ht="16.5" x14ac:dyDescent="0.3">
      <c r="AK116" s="5"/>
      <c r="AL116" s="13"/>
      <c r="AM116" s="14"/>
      <c r="AN116" s="14"/>
      <c r="AO116" s="14"/>
      <c r="AP116" s="14"/>
      <c r="AQ116" s="14"/>
      <c r="AR116" s="9"/>
      <c r="AS116" s="10"/>
      <c r="AT116" s="10"/>
      <c r="AU116" s="10"/>
      <c r="AV116" s="10"/>
    </row>
    <row r="117" spans="37:48" ht="16.5" x14ac:dyDescent="0.3">
      <c r="AK117" s="5"/>
      <c r="AL117" s="13"/>
      <c r="AM117" s="14"/>
      <c r="AN117" s="14"/>
      <c r="AO117" s="14"/>
      <c r="AP117" s="14"/>
      <c r="AQ117" s="14"/>
      <c r="AR117" s="9"/>
      <c r="AS117" s="10"/>
      <c r="AT117" s="10"/>
      <c r="AU117" s="10"/>
      <c r="AV117" s="10"/>
    </row>
    <row r="118" spans="37:48" ht="16.5" x14ac:dyDescent="0.3">
      <c r="AK118" s="5"/>
      <c r="AL118" s="13"/>
      <c r="AM118" s="14"/>
      <c r="AN118" s="14"/>
      <c r="AO118" s="14"/>
      <c r="AP118" s="14"/>
      <c r="AQ118" s="14"/>
      <c r="AR118" s="9"/>
      <c r="AS118" s="10"/>
      <c r="AT118" s="10"/>
      <c r="AU118" s="10"/>
      <c r="AV118" s="10"/>
    </row>
    <row r="119" spans="37:48" ht="16.5" x14ac:dyDescent="0.3">
      <c r="AK119" s="5"/>
      <c r="AL119" s="13"/>
      <c r="AM119" s="14"/>
      <c r="AN119" s="14"/>
      <c r="AO119" s="14"/>
      <c r="AP119" s="14"/>
      <c r="AQ119" s="14"/>
      <c r="AR119" s="9"/>
      <c r="AS119" s="10"/>
      <c r="AT119" s="10"/>
      <c r="AU119" s="10"/>
      <c r="AV119" s="10"/>
    </row>
    <row r="120" spans="37:48" ht="16.5" x14ac:dyDescent="0.3">
      <c r="AK120" s="5"/>
      <c r="AL120" s="13"/>
      <c r="AM120" s="14"/>
      <c r="AN120" s="14"/>
      <c r="AO120" s="14"/>
      <c r="AP120" s="14"/>
      <c r="AQ120" s="14"/>
      <c r="AR120" s="9"/>
      <c r="AS120" s="10"/>
      <c r="AT120" s="10"/>
      <c r="AU120" s="10"/>
      <c r="AV120" s="10"/>
    </row>
    <row r="121" spans="37:48" ht="16.5" x14ac:dyDescent="0.3">
      <c r="AK121" s="5"/>
      <c r="AL121" s="13"/>
      <c r="AM121" s="14"/>
      <c r="AN121" s="14"/>
      <c r="AO121" s="14"/>
      <c r="AP121" s="14"/>
      <c r="AQ121" s="14"/>
      <c r="AR121" s="9"/>
      <c r="AS121" s="10"/>
      <c r="AT121" s="10"/>
      <c r="AU121" s="10"/>
      <c r="AV121" s="10"/>
    </row>
    <row r="122" spans="37:48" ht="16.5" x14ac:dyDescent="0.3">
      <c r="AK122" s="5"/>
      <c r="AL122" s="13"/>
      <c r="AM122" s="14"/>
      <c r="AN122" s="14"/>
      <c r="AO122" s="14"/>
      <c r="AP122" s="14"/>
      <c r="AQ122" s="14"/>
      <c r="AR122" s="9"/>
      <c r="AS122" s="10"/>
      <c r="AT122" s="10"/>
      <c r="AU122" s="10"/>
      <c r="AV122" s="10"/>
    </row>
    <row r="123" spans="37:48" ht="16.5" x14ac:dyDescent="0.3">
      <c r="AK123" s="5"/>
      <c r="AL123" s="13"/>
      <c r="AM123" s="14"/>
      <c r="AN123" s="14"/>
      <c r="AO123" s="14"/>
      <c r="AP123" s="14"/>
      <c r="AQ123" s="14"/>
      <c r="AR123" s="9"/>
      <c r="AS123" s="10"/>
      <c r="AT123" s="10"/>
      <c r="AU123" s="10"/>
      <c r="AV123" s="10"/>
    </row>
    <row r="124" spans="37:48" ht="16.5" x14ac:dyDescent="0.3">
      <c r="AK124" s="5"/>
      <c r="AL124" s="13"/>
      <c r="AM124" s="14"/>
      <c r="AN124" s="14"/>
      <c r="AO124" s="14"/>
      <c r="AP124" s="14"/>
      <c r="AQ124" s="14"/>
      <c r="AR124" s="9"/>
      <c r="AS124" s="10"/>
      <c r="AT124" s="10"/>
      <c r="AU124" s="10"/>
      <c r="AV124" s="10"/>
    </row>
    <row r="125" spans="37:48" ht="16.5" x14ac:dyDescent="0.3">
      <c r="AK125" s="5"/>
      <c r="AL125" s="13"/>
      <c r="AM125" s="14"/>
      <c r="AN125" s="14"/>
      <c r="AO125" s="14"/>
      <c r="AP125" s="14"/>
      <c r="AQ125" s="14"/>
      <c r="AR125" s="9"/>
      <c r="AS125" s="10"/>
      <c r="AT125" s="10"/>
      <c r="AU125" s="10"/>
      <c r="AV125" s="10"/>
    </row>
    <row r="126" spans="37:48" ht="16.5" x14ac:dyDescent="0.3">
      <c r="AK126" s="5"/>
      <c r="AL126" s="13"/>
      <c r="AM126" s="14"/>
      <c r="AN126" s="14"/>
      <c r="AO126" s="14"/>
      <c r="AP126" s="14"/>
      <c r="AQ126" s="14"/>
      <c r="AR126" s="9"/>
      <c r="AS126" s="10"/>
      <c r="AT126" s="10"/>
      <c r="AU126" s="10"/>
      <c r="AV126" s="10"/>
    </row>
    <row r="127" spans="37:48" ht="16.5" x14ac:dyDescent="0.3">
      <c r="AK127" s="5"/>
      <c r="AL127" s="13"/>
      <c r="AM127" s="14"/>
      <c r="AN127" s="14"/>
      <c r="AO127" s="14"/>
      <c r="AP127" s="14"/>
      <c r="AQ127" s="14"/>
      <c r="AR127" s="9"/>
      <c r="AS127" s="10"/>
      <c r="AT127" s="10"/>
      <c r="AU127" s="10"/>
      <c r="AV127" s="10"/>
    </row>
    <row r="128" spans="37:48" ht="16.5" x14ac:dyDescent="0.3">
      <c r="AK128" s="5"/>
      <c r="AL128" s="13"/>
      <c r="AM128" s="14"/>
      <c r="AN128" s="14"/>
      <c r="AO128" s="14"/>
      <c r="AP128" s="14"/>
      <c r="AQ128" s="14"/>
      <c r="AR128" s="9"/>
      <c r="AS128" s="10"/>
      <c r="AT128" s="10"/>
      <c r="AU128" s="10"/>
      <c r="AV128" s="10"/>
    </row>
    <row r="129" spans="37:48" ht="16.5" x14ac:dyDescent="0.3">
      <c r="AK129" s="5"/>
      <c r="AL129" s="13"/>
      <c r="AM129" s="14"/>
      <c r="AN129" s="14"/>
      <c r="AO129" s="14"/>
      <c r="AP129" s="14"/>
      <c r="AQ129" s="14"/>
      <c r="AR129" s="9"/>
      <c r="AS129" s="10"/>
      <c r="AT129" s="10"/>
      <c r="AU129" s="10"/>
      <c r="AV129" s="10"/>
    </row>
    <row r="130" spans="37:48" ht="16.5" x14ac:dyDescent="0.3">
      <c r="AK130" s="5"/>
      <c r="AL130" s="13"/>
      <c r="AM130" s="14"/>
      <c r="AN130" s="14"/>
      <c r="AO130" s="14"/>
      <c r="AP130" s="14"/>
      <c r="AQ130" s="14"/>
      <c r="AR130" s="9"/>
      <c r="AS130" s="10"/>
      <c r="AT130" s="10"/>
      <c r="AU130" s="10"/>
      <c r="AV130" s="10"/>
    </row>
    <row r="131" spans="37:48" ht="16.5" x14ac:dyDescent="0.3">
      <c r="AK131" s="5"/>
      <c r="AL131" s="13"/>
      <c r="AM131" s="14"/>
      <c r="AN131" s="14"/>
      <c r="AO131" s="14"/>
      <c r="AP131" s="14"/>
      <c r="AQ131" s="14"/>
      <c r="AR131" s="9"/>
      <c r="AS131" s="10"/>
      <c r="AT131" s="10"/>
      <c r="AU131" s="10"/>
      <c r="AV131" s="10"/>
    </row>
    <row r="132" spans="37:48" ht="16.5" x14ac:dyDescent="0.3">
      <c r="AK132" s="5"/>
      <c r="AL132" s="13"/>
      <c r="AM132" s="14"/>
      <c r="AN132" s="14"/>
      <c r="AO132" s="14"/>
      <c r="AP132" s="14"/>
      <c r="AQ132" s="14"/>
      <c r="AR132" s="9"/>
      <c r="AS132" s="10"/>
      <c r="AT132" s="10"/>
      <c r="AU132" s="10"/>
      <c r="AV132" s="10"/>
    </row>
    <row r="133" spans="37:48" ht="16.5" x14ac:dyDescent="0.3">
      <c r="AK133" s="5"/>
      <c r="AL133" s="13"/>
      <c r="AM133" s="14"/>
      <c r="AN133" s="14"/>
      <c r="AO133" s="14"/>
      <c r="AP133" s="14"/>
      <c r="AQ133" s="14"/>
      <c r="AR133" s="9"/>
      <c r="AS133" s="10"/>
      <c r="AT133" s="10"/>
      <c r="AU133" s="10"/>
      <c r="AV133" s="10"/>
    </row>
    <row r="134" spans="37:48" ht="16.5" x14ac:dyDescent="0.3">
      <c r="AK134" s="5"/>
      <c r="AL134" s="13"/>
      <c r="AM134" s="14"/>
      <c r="AN134" s="14"/>
      <c r="AO134" s="14"/>
      <c r="AP134" s="14"/>
      <c r="AQ134" s="14"/>
      <c r="AR134" s="9"/>
      <c r="AS134" s="10"/>
      <c r="AT134" s="10"/>
      <c r="AU134" s="10"/>
      <c r="AV134" s="10"/>
    </row>
    <row r="135" spans="37:48" ht="16.5" x14ac:dyDescent="0.3">
      <c r="AK135" s="5"/>
      <c r="AL135" s="13"/>
      <c r="AM135" s="14"/>
      <c r="AN135" s="14"/>
      <c r="AO135" s="14"/>
      <c r="AP135" s="14"/>
      <c r="AQ135" s="14"/>
      <c r="AR135" s="9"/>
      <c r="AS135" s="10"/>
      <c r="AT135" s="10"/>
      <c r="AU135" s="10"/>
      <c r="AV135" s="10"/>
    </row>
    <row r="136" spans="37:48" ht="16.5" x14ac:dyDescent="0.3">
      <c r="AK136" s="5"/>
      <c r="AL136" s="13"/>
      <c r="AM136" s="14"/>
      <c r="AN136" s="14"/>
      <c r="AO136" s="14"/>
      <c r="AP136" s="14"/>
      <c r="AQ136" s="14"/>
      <c r="AR136" s="9"/>
      <c r="AS136" s="10"/>
      <c r="AT136" s="10"/>
      <c r="AU136" s="10"/>
      <c r="AV136" s="10"/>
    </row>
    <row r="137" spans="37:48" ht="16.5" x14ac:dyDescent="0.3">
      <c r="AK137" s="5"/>
      <c r="AL137" s="13"/>
      <c r="AM137" s="14"/>
      <c r="AN137" s="14"/>
      <c r="AO137" s="14"/>
      <c r="AP137" s="14"/>
      <c r="AQ137" s="14"/>
      <c r="AR137" s="9"/>
      <c r="AS137" s="10"/>
      <c r="AT137" s="10"/>
      <c r="AU137" s="10"/>
      <c r="AV137" s="10"/>
    </row>
    <row r="138" spans="37:48" ht="16.5" x14ac:dyDescent="0.3">
      <c r="AK138" s="5"/>
      <c r="AL138" s="13"/>
      <c r="AM138" s="14"/>
      <c r="AN138" s="14"/>
      <c r="AO138" s="14"/>
      <c r="AP138" s="14"/>
      <c r="AQ138" s="14"/>
      <c r="AR138" s="9"/>
      <c r="AS138" s="10"/>
      <c r="AT138" s="10"/>
      <c r="AU138" s="10"/>
      <c r="AV138" s="10"/>
    </row>
    <row r="139" spans="37:48" ht="16.5" x14ac:dyDescent="0.3">
      <c r="AK139" s="5"/>
      <c r="AL139" s="13"/>
      <c r="AM139" s="14"/>
      <c r="AN139" s="14"/>
      <c r="AO139" s="14"/>
      <c r="AP139" s="14"/>
      <c r="AQ139" s="14"/>
      <c r="AR139" s="9"/>
      <c r="AS139" s="10"/>
      <c r="AT139" s="10"/>
      <c r="AU139" s="10"/>
      <c r="AV139" s="10"/>
    </row>
    <row r="140" spans="37:48" ht="16.5" x14ac:dyDescent="0.3">
      <c r="AK140" s="5"/>
      <c r="AL140" s="13"/>
      <c r="AM140" s="14"/>
      <c r="AN140" s="14"/>
      <c r="AO140" s="14"/>
      <c r="AP140" s="14"/>
      <c r="AQ140" s="14"/>
      <c r="AR140" s="9"/>
      <c r="AS140" s="10"/>
      <c r="AT140" s="10"/>
      <c r="AU140" s="10"/>
      <c r="AV140" s="10"/>
    </row>
    <row r="141" spans="37:48" ht="16.5" x14ac:dyDescent="0.3">
      <c r="AK141" s="5"/>
      <c r="AL141" s="13"/>
      <c r="AM141" s="14"/>
      <c r="AN141" s="14"/>
      <c r="AO141" s="14"/>
      <c r="AP141" s="14"/>
      <c r="AQ141" s="14"/>
      <c r="AR141" s="9"/>
      <c r="AS141" s="10"/>
      <c r="AT141" s="10"/>
      <c r="AU141" s="10"/>
      <c r="AV141" s="10"/>
    </row>
    <row r="142" spans="37:48" ht="16.5" x14ac:dyDescent="0.3">
      <c r="AK142" s="5"/>
      <c r="AL142" s="13"/>
      <c r="AM142" s="14"/>
      <c r="AN142" s="14"/>
      <c r="AO142" s="14"/>
      <c r="AP142" s="14"/>
      <c r="AQ142" s="14"/>
      <c r="AR142" s="9"/>
      <c r="AS142" s="10"/>
      <c r="AT142" s="10"/>
      <c r="AU142" s="10"/>
      <c r="AV142" s="10"/>
    </row>
    <row r="143" spans="37:48" ht="16.5" x14ac:dyDescent="0.3">
      <c r="AK143" s="5"/>
      <c r="AL143" s="13"/>
      <c r="AM143" s="14"/>
      <c r="AN143" s="14"/>
      <c r="AO143" s="14"/>
      <c r="AP143" s="14"/>
      <c r="AQ143" s="14"/>
      <c r="AR143" s="9"/>
      <c r="AS143" s="10"/>
      <c r="AT143" s="10"/>
      <c r="AU143" s="10"/>
      <c r="AV143" s="10"/>
    </row>
    <row r="144" spans="37:48" ht="16.5" x14ac:dyDescent="0.3">
      <c r="AK144" s="5"/>
      <c r="AL144" s="13"/>
      <c r="AM144" s="14"/>
      <c r="AN144" s="14"/>
      <c r="AO144" s="14"/>
      <c r="AP144" s="14"/>
      <c r="AQ144" s="14"/>
      <c r="AR144" s="9"/>
      <c r="AS144" s="10"/>
      <c r="AT144" s="10"/>
      <c r="AU144" s="10"/>
      <c r="AV144" s="10"/>
    </row>
    <row r="145" spans="37:48" ht="16.5" x14ac:dyDescent="0.3">
      <c r="AK145" s="5"/>
      <c r="AL145" s="13"/>
      <c r="AM145" s="14"/>
      <c r="AN145" s="14"/>
      <c r="AO145" s="14"/>
      <c r="AP145" s="14"/>
      <c r="AQ145" s="14"/>
      <c r="AR145" s="9"/>
      <c r="AS145" s="10"/>
      <c r="AT145" s="10"/>
      <c r="AU145" s="10"/>
      <c r="AV145" s="10"/>
    </row>
    <row r="146" spans="37:48" ht="16.5" x14ac:dyDescent="0.3">
      <c r="AK146" s="5"/>
      <c r="AL146" s="13"/>
      <c r="AM146" s="14"/>
      <c r="AN146" s="14"/>
      <c r="AO146" s="14"/>
      <c r="AP146" s="14"/>
      <c r="AQ146" s="14"/>
      <c r="AR146" s="9"/>
      <c r="AS146" s="10"/>
      <c r="AT146" s="10"/>
      <c r="AU146" s="10"/>
      <c r="AV146" s="10"/>
    </row>
    <row r="147" spans="37:48" ht="16.5" x14ac:dyDescent="0.3">
      <c r="AK147" s="5"/>
      <c r="AL147" s="13"/>
      <c r="AM147" s="14"/>
      <c r="AN147" s="14"/>
      <c r="AO147" s="14"/>
      <c r="AP147" s="14"/>
      <c r="AQ147" s="14"/>
      <c r="AR147" s="9"/>
      <c r="AS147" s="10"/>
      <c r="AT147" s="10"/>
      <c r="AU147" s="10"/>
      <c r="AV147" s="10"/>
    </row>
    <row r="148" spans="37:48" ht="16.5" x14ac:dyDescent="0.3">
      <c r="AK148" s="5"/>
      <c r="AL148" s="13"/>
      <c r="AM148" s="14"/>
      <c r="AN148" s="14"/>
      <c r="AO148" s="14"/>
      <c r="AP148" s="14"/>
      <c r="AQ148" s="14"/>
      <c r="AR148" s="9"/>
      <c r="AS148" s="10"/>
      <c r="AT148" s="10"/>
      <c r="AU148" s="10"/>
      <c r="AV148" s="10"/>
    </row>
    <row r="149" spans="37:48" ht="16.5" x14ac:dyDescent="0.3">
      <c r="AK149" s="5"/>
      <c r="AL149" s="13"/>
      <c r="AM149" s="14"/>
      <c r="AN149" s="14"/>
      <c r="AO149" s="14"/>
      <c r="AP149" s="14"/>
      <c r="AQ149" s="14"/>
      <c r="AR149" s="9"/>
      <c r="AS149" s="10"/>
      <c r="AT149" s="10"/>
      <c r="AU149" s="10"/>
      <c r="AV149" s="10"/>
    </row>
    <row r="150" spans="37:48" ht="16.5" x14ac:dyDescent="0.3">
      <c r="AK150" s="5"/>
      <c r="AL150" s="13"/>
      <c r="AM150" s="14"/>
      <c r="AN150" s="14"/>
      <c r="AO150" s="14"/>
      <c r="AP150" s="14"/>
      <c r="AQ150" s="14"/>
      <c r="AR150" s="9"/>
      <c r="AS150" s="10"/>
      <c r="AT150" s="10"/>
      <c r="AU150" s="10"/>
      <c r="AV150" s="10"/>
    </row>
    <row r="151" spans="37:48" ht="16.5" x14ac:dyDescent="0.3">
      <c r="AK151" s="5"/>
      <c r="AL151" s="13"/>
      <c r="AM151" s="14"/>
      <c r="AN151" s="14"/>
      <c r="AO151" s="14"/>
      <c r="AP151" s="14"/>
      <c r="AQ151" s="14"/>
      <c r="AR151" s="9"/>
      <c r="AS151" s="10"/>
      <c r="AT151" s="10"/>
      <c r="AU151" s="10"/>
      <c r="AV151" s="10"/>
    </row>
    <row r="152" spans="37:48" ht="16.5" x14ac:dyDescent="0.3">
      <c r="AK152" s="5"/>
      <c r="AL152" s="13"/>
      <c r="AM152" s="14"/>
      <c r="AN152" s="14"/>
      <c r="AO152" s="14"/>
      <c r="AP152" s="14"/>
      <c r="AQ152" s="14"/>
      <c r="AR152" s="9"/>
      <c r="AS152" s="10"/>
      <c r="AT152" s="10"/>
      <c r="AU152" s="10"/>
      <c r="AV152" s="10"/>
    </row>
    <row r="153" spans="37:48" ht="16.5" x14ac:dyDescent="0.3">
      <c r="AK153" s="5"/>
      <c r="AL153" s="13"/>
      <c r="AM153" s="14"/>
      <c r="AN153" s="14"/>
      <c r="AO153" s="14"/>
      <c r="AP153" s="14"/>
      <c r="AQ153" s="14"/>
      <c r="AR153" s="9"/>
      <c r="AS153" s="10"/>
      <c r="AT153" s="10"/>
      <c r="AU153" s="10"/>
      <c r="AV153" s="10"/>
    </row>
    <row r="154" spans="37:48" ht="16.5" x14ac:dyDescent="0.3">
      <c r="AK154" s="5"/>
      <c r="AL154" s="13"/>
      <c r="AM154" s="14"/>
      <c r="AN154" s="14"/>
      <c r="AO154" s="14"/>
      <c r="AP154" s="14"/>
      <c r="AQ154" s="14"/>
      <c r="AR154" s="9"/>
      <c r="AS154" s="10"/>
      <c r="AT154" s="10"/>
      <c r="AU154" s="10"/>
      <c r="AV154" s="10"/>
    </row>
    <row r="155" spans="37:48" ht="16.5" x14ac:dyDescent="0.3">
      <c r="AK155" s="5"/>
      <c r="AL155" s="13"/>
      <c r="AM155" s="14"/>
      <c r="AN155" s="14"/>
      <c r="AO155" s="14"/>
      <c r="AP155" s="14"/>
      <c r="AQ155" s="14"/>
      <c r="AR155" s="9"/>
      <c r="AS155" s="10"/>
      <c r="AT155" s="10"/>
      <c r="AU155" s="10"/>
      <c r="AV155" s="10"/>
    </row>
    <row r="156" spans="37:48" ht="16.5" x14ac:dyDescent="0.3">
      <c r="AK156" s="5"/>
      <c r="AL156" s="13"/>
      <c r="AM156" s="14"/>
      <c r="AN156" s="14"/>
      <c r="AO156" s="14"/>
      <c r="AP156" s="14"/>
      <c r="AQ156" s="14"/>
      <c r="AR156" s="9"/>
      <c r="AS156" s="10"/>
      <c r="AT156" s="10"/>
      <c r="AU156" s="10"/>
      <c r="AV156" s="10"/>
    </row>
    <row r="157" spans="37:48" ht="16.5" x14ac:dyDescent="0.3">
      <c r="AK157" s="5"/>
      <c r="AL157" s="13"/>
      <c r="AM157" s="14"/>
      <c r="AN157" s="14"/>
      <c r="AO157" s="14"/>
      <c r="AP157" s="14"/>
      <c r="AQ157" s="14"/>
      <c r="AR157" s="9"/>
      <c r="AS157" s="10"/>
      <c r="AT157" s="10"/>
      <c r="AU157" s="10"/>
      <c r="AV157" s="10"/>
    </row>
    <row r="158" spans="37:48" ht="16.5" x14ac:dyDescent="0.3">
      <c r="AK158" s="5"/>
      <c r="AL158" s="13"/>
      <c r="AM158" s="14"/>
      <c r="AN158" s="14"/>
      <c r="AO158" s="14"/>
      <c r="AP158" s="14"/>
      <c r="AQ158" s="14"/>
      <c r="AR158" s="9"/>
      <c r="AS158" s="10"/>
      <c r="AT158" s="10"/>
      <c r="AU158" s="10"/>
      <c r="AV158" s="10"/>
    </row>
    <row r="159" spans="37:48" ht="16.5" x14ac:dyDescent="0.3">
      <c r="AK159" s="5"/>
      <c r="AL159" s="13"/>
      <c r="AM159" s="14"/>
      <c r="AN159" s="14"/>
      <c r="AO159" s="14"/>
      <c r="AP159" s="14"/>
      <c r="AQ159" s="14"/>
      <c r="AR159" s="9"/>
      <c r="AS159" s="10"/>
      <c r="AT159" s="10"/>
      <c r="AU159" s="10"/>
      <c r="AV159" s="10"/>
    </row>
    <row r="160" spans="37:48" ht="16.5" x14ac:dyDescent="0.3">
      <c r="AK160" s="5"/>
      <c r="AL160" s="13"/>
      <c r="AM160" s="14"/>
      <c r="AN160" s="14"/>
      <c r="AO160" s="14"/>
      <c r="AP160" s="14"/>
      <c r="AQ160" s="14"/>
      <c r="AR160" s="9"/>
      <c r="AS160" s="10"/>
      <c r="AT160" s="10"/>
      <c r="AU160" s="10"/>
      <c r="AV160" s="10"/>
    </row>
    <row r="161" spans="37:48" ht="16.5" x14ac:dyDescent="0.3">
      <c r="AK161" s="5"/>
      <c r="AL161" s="13"/>
      <c r="AM161" s="14"/>
      <c r="AN161" s="14"/>
      <c r="AO161" s="14"/>
      <c r="AP161" s="14"/>
      <c r="AQ161" s="14"/>
      <c r="AR161" s="9"/>
      <c r="AS161" s="10"/>
      <c r="AT161" s="10"/>
      <c r="AU161" s="10"/>
      <c r="AV161" s="10"/>
    </row>
    <row r="162" spans="37:48" ht="16.5" x14ac:dyDescent="0.3">
      <c r="AK162" s="5"/>
      <c r="AL162" s="13"/>
      <c r="AM162" s="14"/>
      <c r="AN162" s="14"/>
      <c r="AO162" s="14"/>
      <c r="AP162" s="14"/>
      <c r="AQ162" s="14"/>
      <c r="AR162" s="9"/>
      <c r="AS162" s="10"/>
      <c r="AT162" s="10"/>
      <c r="AU162" s="10"/>
      <c r="AV162" s="10"/>
    </row>
    <row r="163" spans="37:48" ht="16.5" x14ac:dyDescent="0.3">
      <c r="AK163" s="5"/>
      <c r="AL163" s="13"/>
      <c r="AM163" s="14"/>
      <c r="AN163" s="14"/>
      <c r="AO163" s="14"/>
      <c r="AP163" s="14"/>
      <c r="AQ163" s="14"/>
      <c r="AR163" s="9"/>
      <c r="AS163" s="10"/>
      <c r="AT163" s="10"/>
      <c r="AU163" s="10"/>
      <c r="AV163" s="10"/>
    </row>
    <row r="164" spans="37:48" ht="16.5" x14ac:dyDescent="0.3">
      <c r="AK164" s="5"/>
      <c r="AL164" s="13"/>
      <c r="AM164" s="14"/>
      <c r="AN164" s="14"/>
      <c r="AO164" s="14"/>
      <c r="AP164" s="14"/>
      <c r="AQ164" s="14"/>
      <c r="AR164" s="9"/>
      <c r="AS164" s="10"/>
      <c r="AT164" s="10"/>
      <c r="AU164" s="10"/>
      <c r="AV164" s="10"/>
    </row>
    <row r="165" spans="37:48" ht="16.5" x14ac:dyDescent="0.3">
      <c r="AK165" s="5"/>
      <c r="AL165" s="13"/>
      <c r="AM165" s="14"/>
      <c r="AN165" s="14"/>
      <c r="AO165" s="14"/>
      <c r="AP165" s="14"/>
      <c r="AQ165" s="14"/>
      <c r="AR165" s="9"/>
      <c r="AS165" s="10"/>
      <c r="AT165" s="10"/>
      <c r="AU165" s="10"/>
      <c r="AV165" s="10"/>
    </row>
    <row r="166" spans="37:48" ht="16.5" x14ac:dyDescent="0.3">
      <c r="AK166" s="5"/>
      <c r="AL166" s="13"/>
      <c r="AM166" s="14"/>
      <c r="AN166" s="14"/>
      <c r="AO166" s="14"/>
      <c r="AP166" s="14"/>
      <c r="AQ166" s="14"/>
      <c r="AR166" s="9"/>
      <c r="AS166" s="10"/>
      <c r="AT166" s="10"/>
      <c r="AU166" s="10"/>
      <c r="AV166" s="10"/>
    </row>
    <row r="167" spans="37:48" ht="16.5" x14ac:dyDescent="0.3">
      <c r="AK167" s="5"/>
      <c r="AL167" s="13"/>
      <c r="AM167" s="14"/>
      <c r="AN167" s="14"/>
      <c r="AO167" s="14"/>
      <c r="AP167" s="14"/>
      <c r="AQ167" s="14"/>
      <c r="AR167" s="9"/>
      <c r="AS167" s="10"/>
      <c r="AT167" s="10"/>
      <c r="AU167" s="10"/>
      <c r="AV167" s="10"/>
    </row>
    <row r="168" spans="37:48" ht="16.5" x14ac:dyDescent="0.3">
      <c r="AK168" s="5"/>
      <c r="AL168" s="13"/>
      <c r="AM168" s="14"/>
      <c r="AN168" s="14"/>
      <c r="AO168" s="14"/>
      <c r="AP168" s="14"/>
      <c r="AQ168" s="14"/>
      <c r="AR168" s="9"/>
      <c r="AS168" s="10"/>
      <c r="AT168" s="10"/>
      <c r="AU168" s="10"/>
      <c r="AV168" s="10"/>
    </row>
    <row r="169" spans="37:48" ht="16.5" x14ac:dyDescent="0.3">
      <c r="AK169" s="5"/>
      <c r="AL169" s="13"/>
      <c r="AM169" s="14"/>
      <c r="AN169" s="14"/>
      <c r="AO169" s="14"/>
      <c r="AP169" s="14"/>
      <c r="AQ169" s="14"/>
      <c r="AR169" s="9"/>
      <c r="AS169" s="10"/>
      <c r="AT169" s="10"/>
      <c r="AU169" s="10"/>
      <c r="AV169" s="10"/>
    </row>
    <row r="170" spans="37:48" ht="16.5" x14ac:dyDescent="0.3">
      <c r="AK170" s="5"/>
      <c r="AL170" s="13"/>
      <c r="AM170" s="14"/>
      <c r="AN170" s="14"/>
      <c r="AO170" s="14"/>
      <c r="AP170" s="14"/>
      <c r="AQ170" s="14"/>
      <c r="AR170" s="9"/>
      <c r="AS170" s="10"/>
      <c r="AT170" s="10"/>
      <c r="AU170" s="10"/>
      <c r="AV170" s="10"/>
    </row>
    <row r="171" spans="37:48" ht="16.5" x14ac:dyDescent="0.3">
      <c r="AK171" s="5"/>
      <c r="AL171" s="13"/>
      <c r="AM171" s="14"/>
      <c r="AN171" s="14"/>
      <c r="AO171" s="14"/>
      <c r="AP171" s="14"/>
      <c r="AQ171" s="14"/>
      <c r="AR171" s="9"/>
      <c r="AS171" s="10"/>
      <c r="AT171" s="10"/>
      <c r="AU171" s="10"/>
      <c r="AV171" s="10"/>
    </row>
    <row r="172" spans="37:48" ht="16.5" x14ac:dyDescent="0.3">
      <c r="AK172" s="5"/>
      <c r="AL172" s="13"/>
      <c r="AM172" s="14"/>
      <c r="AN172" s="14"/>
      <c r="AO172" s="14"/>
      <c r="AP172" s="14"/>
      <c r="AQ172" s="14"/>
      <c r="AR172" s="9"/>
      <c r="AS172" s="10"/>
      <c r="AT172" s="10"/>
      <c r="AU172" s="10"/>
      <c r="AV172" s="10"/>
    </row>
    <row r="173" spans="37:48" ht="16.5" x14ac:dyDescent="0.3">
      <c r="AK173" s="5"/>
      <c r="AL173" s="13"/>
      <c r="AM173" s="14"/>
      <c r="AN173" s="14"/>
      <c r="AO173" s="14"/>
      <c r="AP173" s="14"/>
      <c r="AQ173" s="14"/>
      <c r="AR173" s="9"/>
      <c r="AS173" s="10"/>
      <c r="AT173" s="10"/>
      <c r="AU173" s="10"/>
      <c r="AV173" s="10"/>
    </row>
    <row r="174" spans="37:48" ht="16.5" x14ac:dyDescent="0.3">
      <c r="AK174" s="5"/>
      <c r="AL174" s="13"/>
      <c r="AM174" s="14"/>
      <c r="AN174" s="14"/>
      <c r="AO174" s="14"/>
      <c r="AP174" s="14"/>
      <c r="AQ174" s="14"/>
      <c r="AR174" s="9"/>
      <c r="AS174" s="10"/>
      <c r="AT174" s="10"/>
      <c r="AU174" s="10"/>
      <c r="AV174" s="10"/>
    </row>
    <row r="175" spans="37:48" ht="16.5" x14ac:dyDescent="0.3">
      <c r="AK175" s="5"/>
      <c r="AL175" s="13"/>
      <c r="AM175" s="14"/>
      <c r="AN175" s="14"/>
      <c r="AO175" s="14"/>
      <c r="AP175" s="14"/>
      <c r="AQ175" s="14"/>
      <c r="AR175" s="9"/>
      <c r="AS175" s="10"/>
      <c r="AT175" s="10"/>
      <c r="AU175" s="10"/>
      <c r="AV175" s="10"/>
    </row>
    <row r="176" spans="37:48" ht="16.5" x14ac:dyDescent="0.3">
      <c r="AK176" s="5"/>
      <c r="AL176" s="13"/>
      <c r="AM176" s="14"/>
      <c r="AN176" s="14"/>
      <c r="AO176" s="14"/>
      <c r="AP176" s="14"/>
      <c r="AQ176" s="14"/>
      <c r="AR176" s="9"/>
      <c r="AS176" s="10"/>
      <c r="AT176" s="10"/>
      <c r="AU176" s="10"/>
      <c r="AV176" s="10"/>
    </row>
    <row r="177" spans="37:48" ht="16.5" x14ac:dyDescent="0.3">
      <c r="AK177" s="5"/>
      <c r="AL177" s="13"/>
      <c r="AM177" s="14"/>
      <c r="AN177" s="14"/>
      <c r="AO177" s="14"/>
      <c r="AP177" s="14"/>
      <c r="AQ177" s="14"/>
      <c r="AR177" s="9"/>
      <c r="AS177" s="10"/>
      <c r="AT177" s="10"/>
      <c r="AU177" s="10"/>
      <c r="AV177" s="10"/>
    </row>
    <row r="178" spans="37:48" ht="16.5" x14ac:dyDescent="0.3">
      <c r="AK178" s="5"/>
      <c r="AL178" s="13"/>
      <c r="AM178" s="14"/>
      <c r="AN178" s="14"/>
      <c r="AO178" s="14"/>
      <c r="AP178" s="14"/>
      <c r="AQ178" s="14"/>
      <c r="AR178" s="9"/>
      <c r="AS178" s="10"/>
      <c r="AT178" s="10"/>
      <c r="AU178" s="10"/>
      <c r="AV178" s="10"/>
    </row>
    <row r="179" spans="37:48" ht="16.5" x14ac:dyDescent="0.3">
      <c r="AK179" s="5"/>
      <c r="AL179" s="13"/>
      <c r="AM179" s="14"/>
      <c r="AN179" s="14"/>
      <c r="AO179" s="14"/>
      <c r="AP179" s="14"/>
      <c r="AQ179" s="14"/>
      <c r="AR179" s="9"/>
      <c r="AS179" s="10"/>
      <c r="AT179" s="10"/>
      <c r="AU179" s="10"/>
      <c r="AV179" s="10"/>
    </row>
    <row r="180" spans="37:48" ht="16.5" x14ac:dyDescent="0.3">
      <c r="AK180" s="5"/>
      <c r="AL180" s="13"/>
      <c r="AM180" s="14"/>
      <c r="AN180" s="14"/>
      <c r="AO180" s="14"/>
      <c r="AP180" s="14"/>
      <c r="AQ180" s="14"/>
      <c r="AR180" s="9"/>
      <c r="AS180" s="10"/>
      <c r="AT180" s="10"/>
      <c r="AU180" s="10"/>
      <c r="AV180" s="10"/>
    </row>
    <row r="181" spans="37:48" ht="16.5" x14ac:dyDescent="0.3">
      <c r="AK181" s="5"/>
      <c r="AL181" s="13"/>
      <c r="AM181" s="14"/>
      <c r="AN181" s="14"/>
      <c r="AO181" s="14"/>
      <c r="AP181" s="14"/>
      <c r="AQ181" s="14"/>
      <c r="AR181" s="9"/>
      <c r="AS181" s="10"/>
      <c r="AT181" s="10"/>
      <c r="AU181" s="10"/>
      <c r="AV181" s="10"/>
    </row>
    <row r="182" spans="37:48" ht="16.5" x14ac:dyDescent="0.3">
      <c r="AK182" s="5"/>
      <c r="AL182" s="13"/>
      <c r="AM182" s="14"/>
      <c r="AN182" s="14"/>
      <c r="AO182" s="14"/>
      <c r="AP182" s="14"/>
      <c r="AQ182" s="14"/>
      <c r="AR182" s="9"/>
      <c r="AS182" s="10"/>
      <c r="AT182" s="10"/>
      <c r="AU182" s="10"/>
      <c r="AV182" s="10"/>
    </row>
    <row r="183" spans="37:48" ht="16.5" x14ac:dyDescent="0.3">
      <c r="AK183" s="5"/>
      <c r="AL183" s="13"/>
      <c r="AM183" s="14"/>
      <c r="AN183" s="14"/>
      <c r="AO183" s="14"/>
      <c r="AP183" s="14"/>
      <c r="AQ183" s="14"/>
      <c r="AR183" s="9"/>
      <c r="AS183" s="10"/>
      <c r="AT183" s="10"/>
      <c r="AU183" s="10"/>
      <c r="AV183" s="10"/>
    </row>
    <row r="184" spans="37:48" ht="16.5" x14ac:dyDescent="0.3">
      <c r="AK184" s="5"/>
      <c r="AL184" s="13"/>
      <c r="AM184" s="14"/>
      <c r="AN184" s="14"/>
      <c r="AO184" s="14"/>
      <c r="AP184" s="14"/>
      <c r="AQ184" s="14"/>
      <c r="AR184" s="9"/>
      <c r="AS184" s="10"/>
      <c r="AT184" s="10"/>
      <c r="AU184" s="10"/>
      <c r="AV184" s="10"/>
    </row>
    <row r="185" spans="37:48" ht="16.5" x14ac:dyDescent="0.3">
      <c r="AK185" s="5"/>
      <c r="AL185" s="13"/>
      <c r="AM185" s="14"/>
      <c r="AN185" s="14"/>
      <c r="AO185" s="14"/>
      <c r="AP185" s="14"/>
      <c r="AQ185" s="14"/>
      <c r="AR185" s="9"/>
      <c r="AS185" s="10"/>
      <c r="AT185" s="10"/>
      <c r="AU185" s="10"/>
      <c r="AV185" s="10"/>
    </row>
    <row r="186" spans="37:48" ht="16.5" x14ac:dyDescent="0.3">
      <c r="AK186" s="5"/>
      <c r="AL186" s="13"/>
      <c r="AM186" s="14"/>
      <c r="AN186" s="14"/>
      <c r="AO186" s="14"/>
      <c r="AP186" s="14"/>
      <c r="AQ186" s="14"/>
      <c r="AR186" s="9"/>
      <c r="AS186" s="10"/>
      <c r="AT186" s="10"/>
      <c r="AU186" s="10"/>
      <c r="AV186" s="10"/>
    </row>
    <row r="187" spans="37:48" ht="16.5" x14ac:dyDescent="0.3">
      <c r="AK187" s="5"/>
      <c r="AL187" s="13"/>
      <c r="AM187" s="14"/>
      <c r="AN187" s="14"/>
      <c r="AO187" s="14"/>
      <c r="AP187" s="14"/>
      <c r="AQ187" s="14"/>
      <c r="AR187" s="9"/>
      <c r="AS187" s="10"/>
      <c r="AT187" s="10"/>
      <c r="AU187" s="10"/>
      <c r="AV187" s="10"/>
    </row>
    <row r="188" spans="37:48" ht="16.5" x14ac:dyDescent="0.3">
      <c r="AK188" s="5"/>
      <c r="AL188" s="13"/>
      <c r="AM188" s="14"/>
      <c r="AN188" s="14"/>
      <c r="AO188" s="14"/>
      <c r="AP188" s="14"/>
      <c r="AQ188" s="14"/>
      <c r="AR188" s="9"/>
      <c r="AS188" s="10"/>
      <c r="AT188" s="10"/>
      <c r="AU188" s="10"/>
      <c r="AV188" s="10"/>
    </row>
    <row r="189" spans="37:48" ht="16.5" x14ac:dyDescent="0.3">
      <c r="AK189" s="5"/>
      <c r="AL189" s="13"/>
      <c r="AM189" s="14"/>
      <c r="AN189" s="14"/>
      <c r="AO189" s="14"/>
      <c r="AP189" s="14"/>
      <c r="AQ189" s="14"/>
      <c r="AR189" s="9"/>
      <c r="AS189" s="10"/>
      <c r="AT189" s="10"/>
      <c r="AU189" s="10"/>
      <c r="AV189" s="10"/>
    </row>
    <row r="190" spans="37:48" ht="16.5" x14ac:dyDescent="0.3">
      <c r="AK190" s="5"/>
      <c r="AL190" s="13"/>
      <c r="AM190" s="14"/>
      <c r="AN190" s="14"/>
      <c r="AO190" s="14"/>
      <c r="AP190" s="14"/>
      <c r="AQ190" s="14"/>
      <c r="AR190" s="9"/>
      <c r="AS190" s="10"/>
      <c r="AT190" s="10"/>
      <c r="AU190" s="10"/>
      <c r="AV190" s="10"/>
    </row>
    <row r="191" spans="37:48" ht="16.5" x14ac:dyDescent="0.3">
      <c r="AK191" s="5"/>
      <c r="AL191" s="13"/>
      <c r="AM191" s="14"/>
      <c r="AN191" s="14"/>
      <c r="AO191" s="14"/>
      <c r="AP191" s="14"/>
      <c r="AQ191" s="14"/>
      <c r="AR191" s="9"/>
      <c r="AS191" s="10"/>
      <c r="AT191" s="10"/>
      <c r="AU191" s="10"/>
      <c r="AV191" s="10"/>
    </row>
    <row r="192" spans="37:48" ht="16.5" x14ac:dyDescent="0.3">
      <c r="AK192" s="5"/>
      <c r="AL192" s="13"/>
      <c r="AM192" s="14"/>
      <c r="AN192" s="14"/>
      <c r="AO192" s="14"/>
      <c r="AP192" s="14"/>
      <c r="AQ192" s="14"/>
      <c r="AR192" s="9"/>
      <c r="AS192" s="10"/>
      <c r="AT192" s="10"/>
      <c r="AU192" s="10"/>
      <c r="AV192" s="10"/>
    </row>
    <row r="193" spans="37:48" ht="16.5" x14ac:dyDescent="0.3">
      <c r="AK193" s="5"/>
      <c r="AL193" s="13"/>
      <c r="AM193" s="14"/>
      <c r="AN193" s="14"/>
      <c r="AO193" s="14"/>
      <c r="AP193" s="14"/>
      <c r="AQ193" s="14"/>
      <c r="AR193" s="9"/>
      <c r="AS193" s="10"/>
      <c r="AT193" s="10"/>
      <c r="AU193" s="10"/>
      <c r="AV193" s="10"/>
    </row>
    <row r="194" spans="37:48" ht="16.5" x14ac:dyDescent="0.3">
      <c r="AK194" s="5"/>
      <c r="AL194" s="13"/>
      <c r="AM194" s="14"/>
      <c r="AN194" s="14"/>
      <c r="AO194" s="14"/>
      <c r="AP194" s="14"/>
      <c r="AQ194" s="14"/>
      <c r="AR194" s="9"/>
      <c r="AS194" s="10"/>
      <c r="AT194" s="10"/>
      <c r="AU194" s="10"/>
      <c r="AV194" s="10"/>
    </row>
    <row r="195" spans="37:48" ht="16.5" x14ac:dyDescent="0.3">
      <c r="AK195" s="5"/>
      <c r="AL195" s="13"/>
      <c r="AM195" s="14"/>
      <c r="AN195" s="14"/>
      <c r="AO195" s="14"/>
      <c r="AP195" s="14"/>
      <c r="AQ195" s="14"/>
      <c r="AR195" s="9"/>
      <c r="AS195" s="10"/>
      <c r="AT195" s="10"/>
      <c r="AU195" s="10"/>
      <c r="AV195" s="10"/>
    </row>
    <row r="196" spans="37:48" ht="16.5" x14ac:dyDescent="0.3">
      <c r="AK196" s="5"/>
      <c r="AL196" s="13"/>
      <c r="AM196" s="14"/>
      <c r="AN196" s="14"/>
      <c r="AO196" s="14"/>
      <c r="AP196" s="14"/>
      <c r="AQ196" s="14"/>
      <c r="AR196" s="9"/>
      <c r="AS196" s="10"/>
      <c r="AT196" s="10"/>
      <c r="AU196" s="10"/>
      <c r="AV196" s="10"/>
    </row>
    <row r="197" spans="37:48" ht="16.5" x14ac:dyDescent="0.3">
      <c r="AK197" s="5"/>
      <c r="AL197" s="13"/>
      <c r="AM197" s="14"/>
      <c r="AN197" s="14"/>
      <c r="AO197" s="14"/>
      <c r="AP197" s="14"/>
      <c r="AQ197" s="14"/>
      <c r="AR197" s="9"/>
      <c r="AS197" s="10"/>
      <c r="AT197" s="10"/>
      <c r="AU197" s="10"/>
      <c r="AV197" s="10"/>
    </row>
    <row r="198" spans="37:48" ht="16.5" x14ac:dyDescent="0.3">
      <c r="AK198" s="5"/>
      <c r="AL198" s="13"/>
      <c r="AM198" s="14"/>
      <c r="AN198" s="14"/>
      <c r="AO198" s="14"/>
      <c r="AP198" s="14"/>
      <c r="AQ198" s="14"/>
      <c r="AR198" s="9"/>
      <c r="AS198" s="10"/>
      <c r="AT198" s="10"/>
      <c r="AU198" s="10"/>
      <c r="AV198" s="10"/>
    </row>
    <row r="199" spans="37:48" ht="16.5" x14ac:dyDescent="0.3">
      <c r="AK199" s="5"/>
      <c r="AL199" s="13"/>
      <c r="AM199" s="14"/>
      <c r="AN199" s="14"/>
      <c r="AO199" s="14"/>
      <c r="AP199" s="14"/>
      <c r="AQ199" s="14"/>
      <c r="AR199" s="9"/>
      <c r="AS199" s="10"/>
      <c r="AT199" s="10"/>
      <c r="AU199" s="10"/>
      <c r="AV199" s="10"/>
    </row>
    <row r="200" spans="37:48" ht="16.5" x14ac:dyDescent="0.3">
      <c r="AK200" s="5"/>
      <c r="AL200" s="13"/>
      <c r="AM200" s="14"/>
      <c r="AN200" s="14"/>
      <c r="AO200" s="14"/>
      <c r="AP200" s="14"/>
      <c r="AQ200" s="14"/>
      <c r="AR200" s="9"/>
      <c r="AS200" s="10"/>
      <c r="AT200" s="10"/>
      <c r="AU200" s="10"/>
      <c r="AV200" s="10"/>
    </row>
    <row r="201" spans="37:48" ht="16.5" x14ac:dyDescent="0.3">
      <c r="AK201" s="5"/>
      <c r="AL201" s="13"/>
      <c r="AM201" s="14"/>
      <c r="AN201" s="14"/>
      <c r="AO201" s="14"/>
      <c r="AP201" s="14"/>
      <c r="AQ201" s="14"/>
      <c r="AR201" s="9"/>
      <c r="AS201" s="10"/>
      <c r="AT201" s="10"/>
      <c r="AU201" s="10"/>
      <c r="AV201" s="10"/>
    </row>
    <row r="202" spans="37:48" ht="16.5" x14ac:dyDescent="0.3">
      <c r="AK202" s="5"/>
      <c r="AL202" s="13"/>
      <c r="AM202" s="14"/>
      <c r="AN202" s="14"/>
      <c r="AO202" s="14"/>
      <c r="AP202" s="14"/>
      <c r="AQ202" s="14"/>
      <c r="AR202" s="9"/>
      <c r="AS202" s="10"/>
      <c r="AT202" s="10"/>
      <c r="AU202" s="10"/>
      <c r="AV202" s="10"/>
    </row>
    <row r="203" spans="37:48" ht="16.5" x14ac:dyDescent="0.3">
      <c r="AK203" s="5"/>
      <c r="AL203" s="13"/>
      <c r="AM203" s="14"/>
      <c r="AN203" s="14"/>
      <c r="AO203" s="14"/>
      <c r="AP203" s="14"/>
      <c r="AQ203" s="14"/>
      <c r="AR203" s="9"/>
      <c r="AS203" s="10"/>
      <c r="AT203" s="10"/>
      <c r="AU203" s="10"/>
      <c r="AV203" s="10"/>
    </row>
    <row r="204" spans="37:48" ht="16.5" x14ac:dyDescent="0.3">
      <c r="AK204" s="5"/>
      <c r="AL204" s="13"/>
      <c r="AM204" s="14"/>
      <c r="AN204" s="14"/>
      <c r="AO204" s="14"/>
      <c r="AP204" s="14"/>
      <c r="AQ204" s="14"/>
      <c r="AR204" s="9"/>
      <c r="AS204" s="10"/>
      <c r="AT204" s="10"/>
      <c r="AU204" s="10"/>
      <c r="AV204" s="10"/>
    </row>
    <row r="205" spans="37:48" ht="16.5" x14ac:dyDescent="0.3">
      <c r="AK205" s="5"/>
      <c r="AL205" s="13"/>
      <c r="AM205" s="14"/>
      <c r="AN205" s="14"/>
      <c r="AO205" s="14"/>
      <c r="AP205" s="14"/>
      <c r="AQ205" s="14"/>
      <c r="AR205" s="9"/>
      <c r="AS205" s="10"/>
      <c r="AT205" s="10"/>
      <c r="AU205" s="10"/>
      <c r="AV205" s="10"/>
    </row>
    <row r="206" spans="37:48" ht="16.5" x14ac:dyDescent="0.3">
      <c r="AK206" s="5"/>
      <c r="AL206" s="13"/>
      <c r="AM206" s="14"/>
      <c r="AN206" s="14"/>
      <c r="AO206" s="14"/>
      <c r="AP206" s="14"/>
      <c r="AQ206" s="14"/>
      <c r="AR206" s="9"/>
      <c r="AS206" s="10"/>
      <c r="AT206" s="10"/>
      <c r="AU206" s="10"/>
      <c r="AV206" s="10"/>
    </row>
    <row r="207" spans="37:48" ht="16.5" x14ac:dyDescent="0.3">
      <c r="AK207" s="5"/>
      <c r="AL207" s="13"/>
      <c r="AM207" s="14"/>
      <c r="AN207" s="14"/>
      <c r="AO207" s="14"/>
      <c r="AP207" s="14"/>
      <c r="AQ207" s="14"/>
      <c r="AR207" s="9"/>
      <c r="AS207" s="10"/>
      <c r="AT207" s="10"/>
      <c r="AU207" s="10"/>
      <c r="AV207" s="10"/>
    </row>
    <row r="208" spans="37:48" ht="16.5" x14ac:dyDescent="0.3">
      <c r="AK208" s="5"/>
      <c r="AL208" s="13"/>
      <c r="AM208" s="14"/>
      <c r="AN208" s="14"/>
      <c r="AO208" s="14"/>
      <c r="AP208" s="14"/>
      <c r="AQ208" s="14"/>
      <c r="AR208" s="9"/>
      <c r="AS208" s="10"/>
      <c r="AT208" s="10"/>
      <c r="AU208" s="10"/>
      <c r="AV208" s="10"/>
    </row>
    <row r="209" spans="37:48" ht="16.5" x14ac:dyDescent="0.3">
      <c r="AK209" s="5"/>
      <c r="AL209" s="13"/>
      <c r="AM209" s="14"/>
      <c r="AN209" s="14"/>
      <c r="AO209" s="14"/>
      <c r="AP209" s="14"/>
      <c r="AQ209" s="14"/>
      <c r="AR209" s="9"/>
      <c r="AS209" s="10"/>
      <c r="AT209" s="10"/>
      <c r="AU209" s="10"/>
      <c r="AV209" s="10"/>
    </row>
    <row r="210" spans="37:48" ht="16.5" x14ac:dyDescent="0.3">
      <c r="AK210" s="5"/>
      <c r="AL210" s="13"/>
      <c r="AM210" s="14"/>
      <c r="AN210" s="14"/>
      <c r="AO210" s="14"/>
      <c r="AP210" s="14"/>
      <c r="AQ210" s="14"/>
      <c r="AR210" s="9"/>
      <c r="AS210" s="10"/>
      <c r="AT210" s="10"/>
      <c r="AU210" s="10"/>
      <c r="AV210" s="10"/>
    </row>
    <row r="211" spans="37:48" ht="16.5" x14ac:dyDescent="0.3">
      <c r="AK211" s="5"/>
      <c r="AL211" s="13"/>
      <c r="AM211" s="14"/>
      <c r="AN211" s="14"/>
      <c r="AO211" s="14"/>
      <c r="AP211" s="14"/>
      <c r="AQ211" s="14"/>
      <c r="AR211" s="9"/>
      <c r="AS211" s="10"/>
      <c r="AT211" s="10"/>
      <c r="AU211" s="10"/>
      <c r="AV211" s="10"/>
    </row>
    <row r="212" spans="37:48" ht="16.5" x14ac:dyDescent="0.3">
      <c r="AK212" s="5"/>
      <c r="AL212" s="13"/>
      <c r="AM212" s="14"/>
      <c r="AN212" s="14"/>
      <c r="AO212" s="14"/>
      <c r="AP212" s="14"/>
      <c r="AQ212" s="14"/>
      <c r="AR212" s="9"/>
      <c r="AS212" s="10"/>
      <c r="AT212" s="10"/>
      <c r="AU212" s="10"/>
      <c r="AV212" s="10"/>
    </row>
    <row r="213" spans="37:48" ht="16.5" x14ac:dyDescent="0.3">
      <c r="AK213" s="5"/>
      <c r="AL213" s="13"/>
      <c r="AM213" s="14"/>
      <c r="AN213" s="14"/>
      <c r="AO213" s="14"/>
      <c r="AP213" s="14"/>
      <c r="AQ213" s="14"/>
      <c r="AR213" s="9"/>
      <c r="AS213" s="10"/>
      <c r="AT213" s="10"/>
      <c r="AU213" s="10"/>
      <c r="AV213" s="10"/>
    </row>
    <row r="214" spans="37:48" ht="16.5" x14ac:dyDescent="0.3">
      <c r="AK214" s="5"/>
      <c r="AL214" s="13"/>
      <c r="AM214" s="14"/>
      <c r="AN214" s="14"/>
      <c r="AO214" s="14"/>
      <c r="AP214" s="14"/>
      <c r="AQ214" s="14"/>
      <c r="AR214" s="9"/>
      <c r="AS214" s="10"/>
      <c r="AT214" s="10"/>
      <c r="AU214" s="10"/>
      <c r="AV214" s="10"/>
    </row>
    <row r="215" spans="37:48" ht="16.5" x14ac:dyDescent="0.3">
      <c r="AK215" s="5"/>
      <c r="AL215" s="13"/>
      <c r="AM215" s="14"/>
      <c r="AN215" s="14"/>
      <c r="AO215" s="14"/>
      <c r="AP215" s="14"/>
      <c r="AQ215" s="14"/>
      <c r="AR215" s="9"/>
      <c r="AS215" s="10"/>
      <c r="AT215" s="10"/>
      <c r="AU215" s="10"/>
      <c r="AV215" s="10"/>
    </row>
    <row r="216" spans="37:48" ht="16.5" x14ac:dyDescent="0.3">
      <c r="AK216" s="5"/>
      <c r="AL216" s="13"/>
      <c r="AM216" s="14"/>
      <c r="AN216" s="14"/>
      <c r="AO216" s="14"/>
      <c r="AP216" s="14"/>
      <c r="AQ216" s="14"/>
      <c r="AR216" s="9"/>
      <c r="AS216" s="10"/>
      <c r="AT216" s="10"/>
      <c r="AU216" s="10"/>
      <c r="AV216" s="10"/>
    </row>
    <row r="217" spans="37:48" ht="16.5" x14ac:dyDescent="0.3">
      <c r="AK217" s="5"/>
      <c r="AL217" s="13"/>
      <c r="AM217" s="14"/>
      <c r="AN217" s="14"/>
      <c r="AO217" s="14"/>
      <c r="AP217" s="14"/>
      <c r="AQ217" s="14"/>
      <c r="AR217" s="9"/>
      <c r="AS217" s="10"/>
      <c r="AT217" s="10"/>
      <c r="AU217" s="10"/>
      <c r="AV217" s="10"/>
    </row>
    <row r="218" spans="37:48" ht="16.5" x14ac:dyDescent="0.3">
      <c r="AK218" s="5"/>
      <c r="AL218" s="13"/>
      <c r="AM218" s="14"/>
      <c r="AN218" s="14"/>
      <c r="AO218" s="14"/>
      <c r="AP218" s="14"/>
      <c r="AQ218" s="14"/>
      <c r="AR218" s="9"/>
      <c r="AS218" s="10"/>
      <c r="AT218" s="10"/>
      <c r="AU218" s="10"/>
      <c r="AV218" s="10"/>
    </row>
    <row r="219" spans="37:48" ht="16.5" x14ac:dyDescent="0.3">
      <c r="AK219" s="5"/>
      <c r="AL219" s="13"/>
      <c r="AM219" s="14"/>
      <c r="AN219" s="14"/>
      <c r="AO219" s="14"/>
      <c r="AP219" s="14"/>
      <c r="AQ219" s="14"/>
      <c r="AR219" s="9"/>
      <c r="AS219" s="10"/>
      <c r="AT219" s="10"/>
      <c r="AU219" s="10"/>
      <c r="AV219" s="10"/>
    </row>
    <row r="220" spans="37:48" ht="16.5" x14ac:dyDescent="0.3">
      <c r="AK220" s="5"/>
      <c r="AL220" s="13"/>
      <c r="AM220" s="14"/>
      <c r="AN220" s="14"/>
      <c r="AO220" s="14"/>
      <c r="AP220" s="14"/>
      <c r="AQ220" s="14"/>
      <c r="AR220" s="9"/>
      <c r="AS220" s="10"/>
      <c r="AT220" s="10"/>
      <c r="AU220" s="10"/>
      <c r="AV220" s="10"/>
    </row>
    <row r="221" spans="37:48" ht="16.5" x14ac:dyDescent="0.3">
      <c r="AK221" s="5"/>
      <c r="AL221" s="13"/>
      <c r="AM221" s="14"/>
      <c r="AN221" s="14"/>
      <c r="AO221" s="14"/>
      <c r="AP221" s="14"/>
      <c r="AQ221" s="14"/>
      <c r="AR221" s="9"/>
      <c r="AS221" s="10"/>
      <c r="AT221" s="10"/>
      <c r="AU221" s="10"/>
      <c r="AV221" s="10"/>
    </row>
    <row r="222" spans="37:48" ht="16.5" x14ac:dyDescent="0.3">
      <c r="AK222" s="5"/>
      <c r="AL222" s="13"/>
      <c r="AM222" s="14"/>
      <c r="AN222" s="14"/>
      <c r="AO222" s="14"/>
      <c r="AP222" s="14"/>
      <c r="AQ222" s="14"/>
      <c r="AR222" s="9"/>
      <c r="AS222" s="10"/>
      <c r="AT222" s="10"/>
      <c r="AU222" s="10"/>
      <c r="AV222" s="10"/>
    </row>
    <row r="223" spans="37:48" ht="16.5" x14ac:dyDescent="0.3">
      <c r="AK223" s="5"/>
      <c r="AL223" s="13"/>
      <c r="AM223" s="14"/>
      <c r="AN223" s="14"/>
      <c r="AO223" s="14"/>
      <c r="AP223" s="14"/>
      <c r="AQ223" s="14"/>
      <c r="AR223" s="9"/>
      <c r="AS223" s="10"/>
      <c r="AT223" s="10"/>
      <c r="AU223" s="10"/>
      <c r="AV223" s="10"/>
    </row>
    <row r="224" spans="37:48" ht="16.5" x14ac:dyDescent="0.3">
      <c r="AK224" s="5"/>
      <c r="AL224" s="13"/>
      <c r="AM224" s="14"/>
      <c r="AN224" s="14"/>
      <c r="AO224" s="14"/>
      <c r="AP224" s="14"/>
      <c r="AQ224" s="14"/>
      <c r="AR224" s="9"/>
      <c r="AS224" s="10"/>
      <c r="AT224" s="10"/>
      <c r="AU224" s="10"/>
      <c r="AV224" s="10"/>
    </row>
    <row r="225" spans="37:48" ht="16.5" x14ac:dyDescent="0.3">
      <c r="AK225" s="5"/>
      <c r="AL225" s="13"/>
      <c r="AM225" s="14"/>
      <c r="AN225" s="14"/>
      <c r="AO225" s="14"/>
      <c r="AP225" s="14"/>
      <c r="AQ225" s="14"/>
      <c r="AR225" s="9"/>
      <c r="AS225" s="10"/>
      <c r="AT225" s="10"/>
      <c r="AU225" s="10"/>
      <c r="AV225" s="10"/>
    </row>
    <row r="226" spans="37:48" ht="16.5" x14ac:dyDescent="0.3">
      <c r="AK226" s="5"/>
      <c r="AL226" s="13"/>
      <c r="AM226" s="14"/>
      <c r="AN226" s="14"/>
      <c r="AO226" s="14"/>
      <c r="AP226" s="14"/>
      <c r="AQ226" s="14"/>
      <c r="AR226" s="9"/>
      <c r="AS226" s="10"/>
      <c r="AT226" s="10"/>
      <c r="AU226" s="10"/>
      <c r="AV226" s="10"/>
    </row>
    <row r="227" spans="37:48" ht="16.5" x14ac:dyDescent="0.3">
      <c r="AK227" s="5"/>
      <c r="AL227" s="13"/>
      <c r="AM227" s="14"/>
      <c r="AN227" s="14"/>
      <c r="AO227" s="14"/>
      <c r="AP227" s="14"/>
      <c r="AQ227" s="14"/>
      <c r="AR227" s="9"/>
      <c r="AS227" s="10"/>
      <c r="AT227" s="10"/>
      <c r="AU227" s="10"/>
      <c r="AV227" s="10"/>
    </row>
    <row r="228" spans="37:48" ht="16.5" x14ac:dyDescent="0.3">
      <c r="AK228" s="5"/>
      <c r="AL228" s="13"/>
      <c r="AM228" s="14"/>
      <c r="AN228" s="14"/>
      <c r="AO228" s="14"/>
      <c r="AP228" s="14"/>
      <c r="AQ228" s="14"/>
      <c r="AR228" s="9"/>
      <c r="AS228" s="10"/>
      <c r="AT228" s="10"/>
      <c r="AU228" s="10"/>
      <c r="AV228" s="10"/>
    </row>
    <row r="229" spans="37:48" ht="16.5" x14ac:dyDescent="0.3">
      <c r="AK229" s="5"/>
      <c r="AL229" s="13"/>
      <c r="AM229" s="14"/>
      <c r="AN229" s="14"/>
      <c r="AO229" s="14"/>
      <c r="AP229" s="14"/>
      <c r="AQ229" s="14"/>
      <c r="AR229" s="9"/>
      <c r="AS229" s="10"/>
      <c r="AT229" s="10"/>
      <c r="AU229" s="10"/>
      <c r="AV229" s="10"/>
    </row>
    <row r="230" spans="37:48" ht="16.5" x14ac:dyDescent="0.3">
      <c r="AK230" s="5"/>
      <c r="AL230" s="13"/>
      <c r="AM230" s="14"/>
      <c r="AN230" s="14"/>
      <c r="AO230" s="14"/>
      <c r="AP230" s="14"/>
      <c r="AQ230" s="14"/>
      <c r="AR230" s="9"/>
      <c r="AS230" s="10"/>
      <c r="AT230" s="10"/>
      <c r="AU230" s="10"/>
      <c r="AV230" s="10"/>
    </row>
    <row r="231" spans="37:48" ht="16.5" x14ac:dyDescent="0.3">
      <c r="AK231" s="5"/>
      <c r="AL231" s="13"/>
      <c r="AM231" s="14"/>
      <c r="AN231" s="14"/>
      <c r="AO231" s="14"/>
      <c r="AP231" s="14"/>
      <c r="AQ231" s="14"/>
      <c r="AR231" s="9"/>
      <c r="AS231" s="10"/>
      <c r="AT231" s="10"/>
      <c r="AU231" s="10"/>
      <c r="AV231" s="10"/>
    </row>
    <row r="232" spans="37:48" ht="16.5" x14ac:dyDescent="0.3">
      <c r="AK232" s="5"/>
      <c r="AL232" s="13"/>
      <c r="AM232" s="14"/>
      <c r="AN232" s="14"/>
      <c r="AO232" s="14"/>
      <c r="AP232" s="14"/>
      <c r="AQ232" s="14"/>
      <c r="AR232" s="9"/>
      <c r="AS232" s="10"/>
      <c r="AT232" s="10"/>
      <c r="AU232" s="10"/>
      <c r="AV232" s="10"/>
    </row>
    <row r="233" spans="37:48" ht="16.5" x14ac:dyDescent="0.3">
      <c r="AK233" s="5"/>
      <c r="AL233" s="13"/>
      <c r="AM233" s="14"/>
      <c r="AN233" s="14"/>
      <c r="AO233" s="14"/>
      <c r="AP233" s="14"/>
      <c r="AQ233" s="14"/>
      <c r="AR233" s="9"/>
      <c r="AS233" s="10"/>
      <c r="AT233" s="10"/>
      <c r="AU233" s="10"/>
      <c r="AV233" s="10"/>
    </row>
    <row r="234" spans="37:48" ht="16.5" x14ac:dyDescent="0.3">
      <c r="AK234" s="5"/>
      <c r="AL234" s="13"/>
      <c r="AM234" s="14"/>
      <c r="AN234" s="14"/>
      <c r="AO234" s="14"/>
      <c r="AP234" s="14"/>
      <c r="AQ234" s="14"/>
      <c r="AR234" s="9"/>
      <c r="AS234" s="10"/>
      <c r="AT234" s="10"/>
      <c r="AU234" s="10"/>
      <c r="AV234" s="10"/>
    </row>
    <row r="235" spans="37:48" ht="16.5" x14ac:dyDescent="0.3">
      <c r="AK235" s="5"/>
      <c r="AL235" s="13"/>
      <c r="AM235" s="14"/>
      <c r="AN235" s="14"/>
      <c r="AO235" s="14"/>
      <c r="AP235" s="14"/>
      <c r="AQ235" s="14"/>
      <c r="AR235" s="9"/>
      <c r="AS235" s="10"/>
      <c r="AT235" s="10"/>
      <c r="AU235" s="10"/>
      <c r="AV235" s="10"/>
    </row>
    <row r="236" spans="37:48" ht="16.5" x14ac:dyDescent="0.3">
      <c r="AK236" s="5"/>
      <c r="AL236" s="13"/>
      <c r="AM236" s="14"/>
      <c r="AN236" s="14"/>
      <c r="AO236" s="14"/>
      <c r="AP236" s="14"/>
      <c r="AQ236" s="14"/>
      <c r="AR236" s="9"/>
      <c r="AS236" s="10"/>
      <c r="AT236" s="10"/>
      <c r="AU236" s="10"/>
      <c r="AV236" s="10"/>
    </row>
    <row r="237" spans="37:48" ht="16.5" x14ac:dyDescent="0.3">
      <c r="AK237" s="5"/>
      <c r="AL237" s="13"/>
      <c r="AM237" s="14"/>
      <c r="AN237" s="14"/>
      <c r="AO237" s="14"/>
      <c r="AP237" s="14"/>
      <c r="AQ237" s="14"/>
      <c r="AR237" s="9"/>
      <c r="AS237" s="10"/>
      <c r="AT237" s="10"/>
      <c r="AU237" s="10"/>
      <c r="AV237" s="10"/>
    </row>
    <row r="238" spans="37:48" ht="16.5" x14ac:dyDescent="0.3">
      <c r="AK238" s="5"/>
      <c r="AL238" s="13"/>
      <c r="AM238" s="14"/>
      <c r="AN238" s="14"/>
      <c r="AO238" s="14"/>
      <c r="AP238" s="14"/>
      <c r="AQ238" s="14"/>
      <c r="AR238" s="9"/>
      <c r="AS238" s="10"/>
      <c r="AT238" s="10"/>
      <c r="AU238" s="10"/>
      <c r="AV238" s="10"/>
    </row>
    <row r="239" spans="37:48" ht="16.5" x14ac:dyDescent="0.3">
      <c r="AK239" s="5"/>
      <c r="AL239" s="13"/>
      <c r="AM239" s="14"/>
      <c r="AN239" s="14"/>
      <c r="AO239" s="14"/>
      <c r="AP239" s="14"/>
      <c r="AQ239" s="14"/>
      <c r="AR239" s="9"/>
      <c r="AS239" s="10"/>
      <c r="AT239" s="10"/>
      <c r="AU239" s="10"/>
      <c r="AV239" s="10"/>
    </row>
    <row r="240" spans="37:48" ht="16.5" x14ac:dyDescent="0.3">
      <c r="AK240" s="5"/>
      <c r="AL240" s="13"/>
      <c r="AM240" s="14"/>
      <c r="AN240" s="14"/>
      <c r="AO240" s="14"/>
      <c r="AP240" s="14"/>
      <c r="AQ240" s="14"/>
      <c r="AR240" s="9"/>
      <c r="AS240" s="10"/>
      <c r="AT240" s="10"/>
      <c r="AU240" s="10"/>
      <c r="AV240" s="10"/>
    </row>
    <row r="241" spans="37:48" ht="16.5" x14ac:dyDescent="0.3">
      <c r="AK241" s="5"/>
      <c r="AL241" s="13"/>
      <c r="AM241" s="14"/>
      <c r="AN241" s="14"/>
      <c r="AO241" s="14"/>
      <c r="AP241" s="14"/>
      <c r="AQ241" s="14"/>
      <c r="AR241" s="9"/>
      <c r="AS241" s="10"/>
      <c r="AT241" s="10"/>
      <c r="AU241" s="10"/>
      <c r="AV241" s="10"/>
    </row>
    <row r="242" spans="37:48" ht="16.5" x14ac:dyDescent="0.3">
      <c r="AK242" s="5"/>
      <c r="AL242" s="13"/>
      <c r="AM242" s="14"/>
      <c r="AN242" s="14"/>
      <c r="AO242" s="14"/>
      <c r="AP242" s="14"/>
      <c r="AQ242" s="14"/>
      <c r="AR242" s="9"/>
      <c r="AS242" s="10"/>
      <c r="AT242" s="10"/>
      <c r="AU242" s="10"/>
      <c r="AV242" s="10"/>
    </row>
    <row r="243" spans="37:48" ht="16.5" x14ac:dyDescent="0.3">
      <c r="AK243" s="5"/>
      <c r="AL243" s="13"/>
      <c r="AM243" s="14"/>
      <c r="AN243" s="14"/>
      <c r="AO243" s="14"/>
      <c r="AP243" s="14"/>
      <c r="AQ243" s="14"/>
      <c r="AR243" s="9"/>
      <c r="AS243" s="10"/>
      <c r="AT243" s="10"/>
      <c r="AU243" s="10"/>
      <c r="AV243" s="10"/>
    </row>
    <row r="244" spans="37:48" ht="16.5" x14ac:dyDescent="0.3">
      <c r="AK244" s="5"/>
      <c r="AL244" s="13"/>
      <c r="AM244" s="14"/>
      <c r="AN244" s="14"/>
      <c r="AO244" s="14"/>
      <c r="AP244" s="14"/>
      <c r="AQ244" s="14"/>
      <c r="AR244" s="9"/>
      <c r="AS244" s="10"/>
      <c r="AT244" s="10"/>
      <c r="AU244" s="10"/>
      <c r="AV244" s="10"/>
    </row>
    <row r="245" spans="37:48" ht="16.5" x14ac:dyDescent="0.3">
      <c r="AK245" s="5"/>
      <c r="AL245" s="13"/>
      <c r="AM245" s="14"/>
      <c r="AN245" s="14"/>
      <c r="AO245" s="14"/>
      <c r="AP245" s="14"/>
      <c r="AQ245" s="14"/>
      <c r="AR245" s="9"/>
      <c r="AS245" s="10"/>
      <c r="AT245" s="10"/>
      <c r="AU245" s="10"/>
      <c r="AV245" s="10"/>
    </row>
    <row r="246" spans="37:48" ht="16.5" x14ac:dyDescent="0.3">
      <c r="AK246" s="5"/>
      <c r="AL246" s="13"/>
      <c r="AM246" s="14"/>
      <c r="AN246" s="14"/>
      <c r="AO246" s="14"/>
      <c r="AP246" s="14"/>
      <c r="AQ246" s="14"/>
      <c r="AR246" s="9"/>
      <c r="AS246" s="10"/>
      <c r="AT246" s="10"/>
      <c r="AU246" s="10"/>
      <c r="AV246" s="10"/>
    </row>
    <row r="247" spans="37:48" ht="16.5" x14ac:dyDescent="0.3">
      <c r="AK247" s="5"/>
      <c r="AL247" s="13"/>
      <c r="AM247" s="14"/>
      <c r="AN247" s="14"/>
      <c r="AO247" s="14"/>
      <c r="AP247" s="14"/>
      <c r="AQ247" s="14"/>
      <c r="AR247" s="9"/>
      <c r="AS247" s="10"/>
      <c r="AT247" s="10"/>
      <c r="AU247" s="10"/>
      <c r="AV247" s="10"/>
    </row>
    <row r="248" spans="37:48" ht="16.5" x14ac:dyDescent="0.3">
      <c r="AK248" s="5"/>
      <c r="AL248" s="13"/>
      <c r="AM248" s="14"/>
      <c r="AN248" s="14"/>
      <c r="AO248" s="14"/>
      <c r="AP248" s="14"/>
      <c r="AQ248" s="14"/>
      <c r="AR248" s="9"/>
      <c r="AS248" s="10"/>
      <c r="AT248" s="10"/>
      <c r="AU248" s="10"/>
      <c r="AV248" s="10"/>
    </row>
    <row r="249" spans="37:48" ht="16.5" x14ac:dyDescent="0.3">
      <c r="AK249" s="5"/>
      <c r="AL249" s="13"/>
      <c r="AM249" s="14"/>
      <c r="AN249" s="14"/>
      <c r="AO249" s="14"/>
      <c r="AP249" s="14"/>
      <c r="AQ249" s="14"/>
      <c r="AR249" s="9"/>
      <c r="AS249" s="10"/>
      <c r="AT249" s="10"/>
      <c r="AU249" s="10"/>
      <c r="AV249" s="10"/>
    </row>
    <row r="250" spans="37:48" ht="16.5" x14ac:dyDescent="0.3">
      <c r="AK250" s="5"/>
      <c r="AL250" s="13"/>
      <c r="AM250" s="14"/>
      <c r="AN250" s="14"/>
      <c r="AO250" s="14"/>
      <c r="AP250" s="14"/>
      <c r="AQ250" s="14"/>
      <c r="AR250" s="9"/>
      <c r="AS250" s="10"/>
      <c r="AT250" s="10"/>
      <c r="AU250" s="10"/>
      <c r="AV250" s="10"/>
    </row>
    <row r="251" spans="37:48" ht="16.5" x14ac:dyDescent="0.3">
      <c r="AK251" s="5"/>
      <c r="AL251" s="13"/>
      <c r="AM251" s="14"/>
      <c r="AN251" s="14"/>
      <c r="AO251" s="14"/>
      <c r="AP251" s="14"/>
      <c r="AQ251" s="14"/>
      <c r="AR251" s="9"/>
      <c r="AS251" s="10"/>
      <c r="AT251" s="10"/>
      <c r="AU251" s="10"/>
      <c r="AV251" s="10"/>
    </row>
    <row r="252" spans="37:48" ht="16.5" x14ac:dyDescent="0.3">
      <c r="AK252" s="5"/>
      <c r="AL252" s="13"/>
      <c r="AM252" s="14"/>
      <c r="AN252" s="14"/>
      <c r="AO252" s="14"/>
      <c r="AP252" s="14"/>
      <c r="AQ252" s="14"/>
      <c r="AR252" s="9"/>
      <c r="AS252" s="10"/>
      <c r="AT252" s="10"/>
      <c r="AU252" s="10"/>
      <c r="AV252" s="10"/>
    </row>
    <row r="253" spans="37:48" ht="16.5" x14ac:dyDescent="0.3">
      <c r="AK253" s="5"/>
      <c r="AL253" s="13"/>
      <c r="AM253" s="14"/>
      <c r="AN253" s="14"/>
      <c r="AO253" s="14"/>
      <c r="AP253" s="14"/>
      <c r="AQ253" s="14"/>
      <c r="AR253" s="9"/>
      <c r="AS253" s="10"/>
      <c r="AT253" s="10"/>
      <c r="AU253" s="10"/>
      <c r="AV253" s="10"/>
    </row>
    <row r="254" spans="37:48" ht="16.5" x14ac:dyDescent="0.3">
      <c r="AK254" s="5"/>
      <c r="AL254" s="13"/>
      <c r="AM254" s="14"/>
      <c r="AN254" s="14"/>
      <c r="AO254" s="14"/>
      <c r="AP254" s="14"/>
      <c r="AQ254" s="14"/>
      <c r="AR254" s="9"/>
      <c r="AS254" s="10"/>
      <c r="AT254" s="10"/>
      <c r="AU254" s="10"/>
      <c r="AV254" s="10"/>
    </row>
    <row r="255" spans="37:48" ht="16.5" x14ac:dyDescent="0.3">
      <c r="AK255" s="5"/>
      <c r="AL255" s="13"/>
      <c r="AM255" s="14"/>
      <c r="AN255" s="14"/>
      <c r="AO255" s="14"/>
      <c r="AP255" s="14"/>
      <c r="AQ255" s="14"/>
      <c r="AR255" s="9"/>
      <c r="AS255" s="10"/>
      <c r="AT255" s="10"/>
      <c r="AU255" s="10"/>
      <c r="AV255" s="10"/>
    </row>
    <row r="256" spans="37:48" ht="16.5" x14ac:dyDescent="0.3">
      <c r="AK256" s="5"/>
      <c r="AL256" s="13"/>
      <c r="AM256" s="14"/>
      <c r="AN256" s="14"/>
      <c r="AO256" s="14"/>
      <c r="AP256" s="14"/>
      <c r="AQ256" s="14"/>
      <c r="AR256" s="9"/>
      <c r="AS256" s="10"/>
      <c r="AT256" s="10"/>
      <c r="AU256" s="10"/>
      <c r="AV256" s="10"/>
    </row>
    <row r="257" spans="37:48" ht="16.5" x14ac:dyDescent="0.3">
      <c r="AK257" s="5"/>
      <c r="AL257" s="13"/>
      <c r="AM257" s="14"/>
      <c r="AN257" s="14"/>
      <c r="AO257" s="14"/>
      <c r="AP257" s="14"/>
      <c r="AQ257" s="14"/>
      <c r="AR257" s="9"/>
      <c r="AS257" s="10"/>
      <c r="AT257" s="10"/>
      <c r="AU257" s="10"/>
      <c r="AV257" s="10"/>
    </row>
    <row r="258" spans="37:48" ht="16.5" x14ac:dyDescent="0.3">
      <c r="AK258" s="5"/>
      <c r="AL258" s="13"/>
      <c r="AM258" s="14"/>
      <c r="AN258" s="14"/>
      <c r="AO258" s="14"/>
      <c r="AP258" s="14"/>
      <c r="AQ258" s="14"/>
      <c r="AR258" s="9"/>
      <c r="AS258" s="10"/>
      <c r="AT258" s="10"/>
      <c r="AU258" s="10"/>
      <c r="AV258" s="10"/>
    </row>
    <row r="259" spans="37:48" ht="16.5" x14ac:dyDescent="0.3">
      <c r="AK259" s="5"/>
      <c r="AL259" s="13"/>
      <c r="AM259" s="14"/>
      <c r="AN259" s="14"/>
      <c r="AO259" s="14"/>
      <c r="AP259" s="14"/>
      <c r="AQ259" s="14"/>
      <c r="AR259" s="9"/>
      <c r="AS259" s="10"/>
      <c r="AT259" s="10"/>
      <c r="AU259" s="10"/>
      <c r="AV259" s="10"/>
    </row>
    <row r="260" spans="37:48" ht="16.5" x14ac:dyDescent="0.3">
      <c r="AK260" s="5"/>
      <c r="AL260" s="13"/>
      <c r="AM260" s="14"/>
      <c r="AN260" s="14"/>
      <c r="AO260" s="14"/>
      <c r="AP260" s="14"/>
      <c r="AQ260" s="14"/>
      <c r="AR260" s="9"/>
      <c r="AS260" s="10"/>
      <c r="AT260" s="10"/>
      <c r="AU260" s="10"/>
      <c r="AV260" s="10"/>
    </row>
    <row r="261" spans="37:48" ht="16.5" x14ac:dyDescent="0.3">
      <c r="AK261" s="5"/>
      <c r="AL261" s="13"/>
      <c r="AM261" s="14"/>
      <c r="AN261" s="14"/>
      <c r="AO261" s="14"/>
      <c r="AP261" s="14"/>
      <c r="AQ261" s="14"/>
      <c r="AR261" s="9"/>
      <c r="AS261" s="10"/>
      <c r="AT261" s="10"/>
      <c r="AU261" s="10"/>
      <c r="AV261" s="10"/>
    </row>
    <row r="262" spans="37:48" ht="16.5" x14ac:dyDescent="0.3">
      <c r="AK262" s="5"/>
      <c r="AL262" s="13"/>
      <c r="AM262" s="14"/>
      <c r="AN262" s="14"/>
      <c r="AO262" s="14"/>
      <c r="AP262" s="14"/>
      <c r="AQ262" s="14"/>
      <c r="AR262" s="9"/>
      <c r="AS262" s="10"/>
      <c r="AT262" s="10"/>
      <c r="AU262" s="10"/>
      <c r="AV262" s="10"/>
    </row>
    <row r="263" spans="37:48" ht="16.5" x14ac:dyDescent="0.3">
      <c r="AK263" s="5"/>
      <c r="AL263" s="13"/>
      <c r="AM263" s="14"/>
      <c r="AN263" s="14"/>
      <c r="AO263" s="14"/>
      <c r="AP263" s="14"/>
      <c r="AQ263" s="14"/>
      <c r="AR263" s="9"/>
      <c r="AS263" s="10"/>
      <c r="AT263" s="10"/>
      <c r="AU263" s="10"/>
      <c r="AV263" s="10"/>
    </row>
    <row r="264" spans="37:48" ht="16.5" x14ac:dyDescent="0.3">
      <c r="AK264" s="5"/>
      <c r="AL264" s="13"/>
      <c r="AM264" s="14"/>
      <c r="AN264" s="14"/>
      <c r="AO264" s="14"/>
      <c r="AP264" s="14"/>
      <c r="AQ264" s="14"/>
      <c r="AR264" s="9"/>
      <c r="AS264" s="10"/>
      <c r="AT264" s="10"/>
      <c r="AU264" s="10"/>
      <c r="AV264" s="10"/>
    </row>
    <row r="265" spans="37:48" ht="16.5" x14ac:dyDescent="0.3">
      <c r="AK265" s="5"/>
      <c r="AL265" s="13"/>
      <c r="AM265" s="14"/>
      <c r="AN265" s="14"/>
      <c r="AO265" s="14"/>
      <c r="AP265" s="14"/>
      <c r="AQ265" s="14"/>
      <c r="AR265" s="9"/>
      <c r="AS265" s="10"/>
      <c r="AT265" s="10"/>
      <c r="AU265" s="10"/>
      <c r="AV265" s="10"/>
    </row>
    <row r="266" spans="37:48" ht="16.5" x14ac:dyDescent="0.3">
      <c r="AK266" s="5"/>
      <c r="AL266" s="13"/>
      <c r="AM266" s="14"/>
      <c r="AN266" s="14"/>
      <c r="AO266" s="14"/>
      <c r="AP266" s="14"/>
      <c r="AQ266" s="14"/>
      <c r="AR266" s="9"/>
      <c r="AS266" s="10"/>
      <c r="AT266" s="10"/>
      <c r="AU266" s="10"/>
      <c r="AV266" s="10"/>
    </row>
    <row r="267" spans="37:48" ht="16.5" x14ac:dyDescent="0.3">
      <c r="AK267" s="5"/>
      <c r="AL267" s="13"/>
      <c r="AM267" s="14"/>
      <c r="AN267" s="14"/>
      <c r="AO267" s="14"/>
      <c r="AP267" s="14"/>
      <c r="AQ267" s="14"/>
      <c r="AR267" s="9"/>
      <c r="AS267" s="10"/>
      <c r="AT267" s="10"/>
      <c r="AU267" s="10"/>
      <c r="AV267" s="10"/>
    </row>
    <row r="268" spans="37:48" ht="16.5" x14ac:dyDescent="0.3">
      <c r="AK268" s="5"/>
      <c r="AL268" s="13"/>
      <c r="AM268" s="14"/>
      <c r="AN268" s="14"/>
      <c r="AO268" s="14"/>
      <c r="AP268" s="14"/>
      <c r="AQ268" s="14"/>
      <c r="AR268" s="9"/>
      <c r="AS268" s="10"/>
      <c r="AT268" s="10"/>
      <c r="AU268" s="10"/>
      <c r="AV268" s="10"/>
    </row>
    <row r="269" spans="37:48" ht="16.5" x14ac:dyDescent="0.3">
      <c r="AK269" s="5"/>
      <c r="AL269" s="13"/>
      <c r="AM269" s="14"/>
      <c r="AN269" s="14"/>
      <c r="AO269" s="14"/>
      <c r="AP269" s="14"/>
      <c r="AQ269" s="14"/>
      <c r="AR269" s="9"/>
      <c r="AS269" s="10"/>
      <c r="AT269" s="10"/>
      <c r="AU269" s="10"/>
      <c r="AV269" s="10"/>
    </row>
    <row r="270" spans="37:48" ht="16.5" x14ac:dyDescent="0.3">
      <c r="AK270" s="5"/>
      <c r="AL270" s="13"/>
      <c r="AM270" s="14"/>
      <c r="AN270" s="14"/>
      <c r="AO270" s="14"/>
      <c r="AP270" s="14"/>
      <c r="AQ270" s="14"/>
      <c r="AR270" s="9"/>
      <c r="AS270" s="10"/>
      <c r="AT270" s="10"/>
      <c r="AU270" s="10"/>
      <c r="AV270" s="10"/>
    </row>
    <row r="271" spans="37:48" ht="16.5" x14ac:dyDescent="0.3">
      <c r="AK271" s="5"/>
      <c r="AL271" s="13"/>
      <c r="AM271" s="14"/>
      <c r="AN271" s="14"/>
      <c r="AO271" s="14"/>
      <c r="AP271" s="14"/>
      <c r="AQ271" s="14"/>
      <c r="AR271" s="9"/>
      <c r="AS271" s="10"/>
      <c r="AT271" s="10"/>
      <c r="AU271" s="10"/>
      <c r="AV271" s="10"/>
    </row>
    <row r="272" spans="37:48" ht="16.5" x14ac:dyDescent="0.3">
      <c r="AK272" s="5"/>
      <c r="AL272" s="13"/>
      <c r="AM272" s="14"/>
      <c r="AN272" s="14"/>
      <c r="AO272" s="14"/>
      <c r="AP272" s="14"/>
      <c r="AQ272" s="14"/>
      <c r="AR272" s="9"/>
      <c r="AS272" s="10"/>
      <c r="AT272" s="10"/>
      <c r="AU272" s="10"/>
      <c r="AV272" s="10"/>
    </row>
    <row r="273" spans="37:48" ht="16.5" x14ac:dyDescent="0.3">
      <c r="AK273" s="5"/>
      <c r="AL273" s="13"/>
      <c r="AM273" s="14"/>
      <c r="AN273" s="14"/>
      <c r="AO273" s="14"/>
      <c r="AP273" s="14"/>
      <c r="AQ273" s="14"/>
      <c r="AR273" s="9"/>
      <c r="AS273" s="10"/>
      <c r="AT273" s="10"/>
      <c r="AU273" s="10"/>
      <c r="AV273" s="10"/>
    </row>
    <row r="274" spans="37:48" ht="16.5" x14ac:dyDescent="0.3">
      <c r="AK274" s="5"/>
      <c r="AL274" s="13"/>
      <c r="AM274" s="14"/>
      <c r="AN274" s="14"/>
      <c r="AO274" s="14"/>
      <c r="AP274" s="14"/>
      <c r="AQ274" s="14"/>
      <c r="AR274" s="9"/>
      <c r="AS274" s="10"/>
      <c r="AT274" s="10"/>
      <c r="AU274" s="10"/>
      <c r="AV274" s="10"/>
    </row>
    <row r="275" spans="37:48" ht="16.5" x14ac:dyDescent="0.3">
      <c r="AK275" s="5"/>
      <c r="AL275" s="13"/>
      <c r="AM275" s="14"/>
      <c r="AN275" s="14"/>
      <c r="AO275" s="14"/>
      <c r="AP275" s="14"/>
      <c r="AQ275" s="14"/>
      <c r="AR275" s="9"/>
      <c r="AS275" s="10"/>
      <c r="AT275" s="10"/>
      <c r="AU275" s="10"/>
      <c r="AV275" s="10"/>
    </row>
    <row r="276" spans="37:48" ht="16.5" x14ac:dyDescent="0.3">
      <c r="AK276" s="5"/>
      <c r="AL276" s="13"/>
      <c r="AM276" s="14"/>
      <c r="AN276" s="14"/>
      <c r="AO276" s="14"/>
      <c r="AP276" s="14"/>
      <c r="AQ276" s="14"/>
      <c r="AR276" s="9"/>
      <c r="AS276" s="10"/>
      <c r="AT276" s="10"/>
      <c r="AU276" s="10"/>
      <c r="AV276" s="10"/>
    </row>
    <row r="277" spans="37:48" ht="16.5" x14ac:dyDescent="0.3">
      <c r="AK277" s="5"/>
      <c r="AL277" s="13"/>
      <c r="AM277" s="14"/>
      <c r="AN277" s="14"/>
      <c r="AO277" s="14"/>
      <c r="AP277" s="14"/>
      <c r="AQ277" s="14"/>
      <c r="AR277" s="9"/>
      <c r="AS277" s="10"/>
      <c r="AT277" s="10"/>
      <c r="AU277" s="10"/>
      <c r="AV277" s="10"/>
    </row>
    <row r="278" spans="37:48" ht="16.5" x14ac:dyDescent="0.3">
      <c r="AK278" s="5"/>
      <c r="AL278" s="13"/>
      <c r="AM278" s="14"/>
      <c r="AN278" s="14"/>
      <c r="AO278" s="14"/>
      <c r="AP278" s="14"/>
      <c r="AQ278" s="14"/>
      <c r="AR278" s="9"/>
      <c r="AS278" s="10"/>
      <c r="AT278" s="10"/>
      <c r="AU278" s="10"/>
      <c r="AV278" s="10"/>
    </row>
    <row r="279" spans="37:48" ht="16.5" x14ac:dyDescent="0.3">
      <c r="AK279" s="5"/>
      <c r="AL279" s="13"/>
      <c r="AM279" s="14"/>
      <c r="AN279" s="14"/>
      <c r="AO279" s="14"/>
      <c r="AP279" s="14"/>
      <c r="AQ279" s="14"/>
      <c r="AR279" s="9"/>
      <c r="AS279" s="10"/>
      <c r="AT279" s="10"/>
      <c r="AU279" s="10"/>
      <c r="AV279" s="10"/>
    </row>
    <row r="280" spans="37:48" ht="16.5" x14ac:dyDescent="0.3">
      <c r="AK280" s="5"/>
      <c r="AL280" s="13"/>
      <c r="AM280" s="14"/>
      <c r="AN280" s="14"/>
      <c r="AO280" s="14"/>
      <c r="AP280" s="14"/>
      <c r="AQ280" s="14"/>
      <c r="AR280" s="9"/>
      <c r="AS280" s="10"/>
      <c r="AT280" s="10"/>
      <c r="AU280" s="10"/>
      <c r="AV280" s="10"/>
    </row>
    <row r="281" spans="37:48" ht="16.5" x14ac:dyDescent="0.3">
      <c r="AK281" s="5"/>
      <c r="AL281" s="13"/>
      <c r="AM281" s="14"/>
      <c r="AN281" s="14"/>
      <c r="AO281" s="14"/>
      <c r="AP281" s="14"/>
      <c r="AQ281" s="14"/>
      <c r="AR281" s="9"/>
      <c r="AS281" s="10"/>
      <c r="AT281" s="10"/>
      <c r="AU281" s="10"/>
      <c r="AV281" s="10"/>
    </row>
    <row r="282" spans="37:48" ht="16.5" x14ac:dyDescent="0.3">
      <c r="AK282" s="5"/>
      <c r="AL282" s="13"/>
      <c r="AM282" s="14"/>
      <c r="AN282" s="14"/>
      <c r="AO282" s="14"/>
      <c r="AP282" s="14"/>
      <c r="AQ282" s="14"/>
      <c r="AR282" s="9"/>
      <c r="AS282" s="10"/>
      <c r="AT282" s="10"/>
      <c r="AU282" s="10"/>
      <c r="AV282" s="10"/>
    </row>
    <row r="283" spans="37:48" ht="16.5" x14ac:dyDescent="0.3">
      <c r="AK283" s="5"/>
      <c r="AL283" s="13"/>
      <c r="AM283" s="14"/>
      <c r="AN283" s="14"/>
      <c r="AO283" s="14"/>
      <c r="AP283" s="14"/>
      <c r="AQ283" s="14"/>
      <c r="AR283" s="9"/>
      <c r="AS283" s="10"/>
      <c r="AT283" s="10"/>
      <c r="AU283" s="10"/>
      <c r="AV283" s="10"/>
    </row>
    <row r="284" spans="37:48" ht="16.5" x14ac:dyDescent="0.3">
      <c r="AK284" s="5"/>
      <c r="AL284" s="13"/>
      <c r="AM284" s="14"/>
      <c r="AN284" s="14"/>
      <c r="AO284" s="14"/>
      <c r="AP284" s="14"/>
      <c r="AQ284" s="14"/>
      <c r="AR284" s="9"/>
      <c r="AS284" s="10"/>
      <c r="AT284" s="10"/>
      <c r="AU284" s="10"/>
      <c r="AV284" s="10"/>
    </row>
    <row r="285" spans="37:48" ht="16.5" x14ac:dyDescent="0.3">
      <c r="AK285" s="5"/>
      <c r="AL285" s="13"/>
      <c r="AM285" s="14"/>
      <c r="AN285" s="14"/>
      <c r="AO285" s="14"/>
      <c r="AP285" s="14"/>
      <c r="AQ285" s="14"/>
      <c r="AR285" s="9"/>
      <c r="AS285" s="10"/>
      <c r="AT285" s="10"/>
      <c r="AU285" s="10"/>
      <c r="AV285" s="10"/>
    </row>
    <row r="286" spans="37:48" ht="16.5" x14ac:dyDescent="0.3">
      <c r="AK286" s="5"/>
      <c r="AL286" s="13"/>
      <c r="AM286" s="14"/>
      <c r="AN286" s="14"/>
      <c r="AO286" s="14"/>
      <c r="AP286" s="14"/>
      <c r="AQ286" s="14"/>
      <c r="AR286" s="9"/>
      <c r="AS286" s="10"/>
      <c r="AT286" s="10"/>
      <c r="AU286" s="10"/>
      <c r="AV286" s="10"/>
    </row>
    <row r="287" spans="37:48" ht="16.5" x14ac:dyDescent="0.3">
      <c r="AK287" s="5"/>
      <c r="AL287" s="13"/>
      <c r="AM287" s="14"/>
      <c r="AN287" s="14"/>
      <c r="AO287" s="14"/>
      <c r="AP287" s="14"/>
      <c r="AQ287" s="14"/>
      <c r="AR287" s="9"/>
      <c r="AS287" s="10"/>
      <c r="AT287" s="10"/>
      <c r="AU287" s="10"/>
      <c r="AV287" s="10"/>
    </row>
    <row r="288" spans="37:48" ht="16.5" x14ac:dyDescent="0.3">
      <c r="AK288" s="5"/>
      <c r="AL288" s="13"/>
      <c r="AM288" s="14"/>
      <c r="AN288" s="14"/>
      <c r="AO288" s="14"/>
      <c r="AP288" s="14"/>
      <c r="AQ288" s="14"/>
      <c r="AR288" s="9"/>
      <c r="AS288" s="10"/>
      <c r="AT288" s="10"/>
      <c r="AU288" s="10"/>
      <c r="AV288" s="10"/>
    </row>
    <row r="289" spans="37:48" ht="16.5" x14ac:dyDescent="0.3">
      <c r="AK289" s="5"/>
      <c r="AL289" s="13"/>
      <c r="AM289" s="14"/>
      <c r="AN289" s="14"/>
      <c r="AO289" s="14"/>
      <c r="AP289" s="14"/>
      <c r="AQ289" s="14"/>
      <c r="AR289" s="9"/>
      <c r="AS289" s="10"/>
      <c r="AT289" s="10"/>
      <c r="AU289" s="10"/>
      <c r="AV289" s="10"/>
    </row>
    <row r="290" spans="37:48" ht="16.5" x14ac:dyDescent="0.3">
      <c r="AK290" s="5"/>
      <c r="AL290" s="13"/>
      <c r="AM290" s="14"/>
      <c r="AN290" s="14"/>
      <c r="AO290" s="14"/>
      <c r="AP290" s="14"/>
      <c r="AQ290" s="14"/>
      <c r="AR290" s="9"/>
      <c r="AS290" s="10"/>
      <c r="AT290" s="10"/>
      <c r="AU290" s="10"/>
      <c r="AV290" s="10"/>
    </row>
    <row r="291" spans="37:48" ht="16.5" x14ac:dyDescent="0.3">
      <c r="AK291" s="5"/>
      <c r="AL291" s="13"/>
      <c r="AM291" s="14"/>
      <c r="AN291" s="14"/>
      <c r="AO291" s="14"/>
      <c r="AP291" s="14"/>
      <c r="AQ291" s="14"/>
      <c r="AR291" s="9"/>
      <c r="AS291" s="10"/>
      <c r="AT291" s="10"/>
      <c r="AU291" s="10"/>
      <c r="AV291" s="10"/>
    </row>
    <row r="292" spans="37:48" ht="16.5" x14ac:dyDescent="0.3">
      <c r="AK292" s="5"/>
      <c r="AL292" s="13"/>
      <c r="AM292" s="14"/>
      <c r="AN292" s="14"/>
      <c r="AO292" s="14"/>
      <c r="AP292" s="14"/>
      <c r="AQ292" s="14"/>
      <c r="AR292" s="9"/>
      <c r="AS292" s="10"/>
      <c r="AT292" s="10"/>
      <c r="AU292" s="10"/>
      <c r="AV292" s="10"/>
    </row>
    <row r="293" spans="37:48" ht="16.5" x14ac:dyDescent="0.3">
      <c r="AK293" s="5"/>
      <c r="AL293" s="13"/>
      <c r="AM293" s="14"/>
      <c r="AN293" s="14"/>
      <c r="AO293" s="14"/>
      <c r="AP293" s="14"/>
      <c r="AQ293" s="14"/>
      <c r="AR293" s="9"/>
      <c r="AS293" s="10"/>
      <c r="AT293" s="10"/>
      <c r="AU293" s="10"/>
      <c r="AV293" s="10"/>
    </row>
    <row r="294" spans="37:48" ht="16.5" x14ac:dyDescent="0.3">
      <c r="AK294" s="5"/>
      <c r="AL294" s="13"/>
      <c r="AM294" s="14"/>
      <c r="AN294" s="14"/>
      <c r="AO294" s="14"/>
      <c r="AP294" s="14"/>
      <c r="AQ294" s="14"/>
      <c r="AR294" s="9"/>
      <c r="AS294" s="10"/>
      <c r="AT294" s="10"/>
      <c r="AU294" s="10"/>
      <c r="AV294" s="10"/>
    </row>
    <row r="295" spans="37:48" ht="16.5" x14ac:dyDescent="0.3">
      <c r="AK295" s="5"/>
      <c r="AL295" s="13"/>
      <c r="AM295" s="14"/>
      <c r="AN295" s="14"/>
      <c r="AO295" s="14"/>
      <c r="AP295" s="14"/>
      <c r="AQ295" s="14"/>
      <c r="AR295" s="9"/>
      <c r="AS295" s="10"/>
      <c r="AT295" s="10"/>
      <c r="AU295" s="10"/>
      <c r="AV295" s="10"/>
    </row>
    <row r="296" spans="37:48" ht="16.5" x14ac:dyDescent="0.3">
      <c r="AK296" s="5"/>
      <c r="AL296" s="13"/>
      <c r="AM296" s="14"/>
      <c r="AN296" s="14"/>
      <c r="AO296" s="14"/>
      <c r="AP296" s="14"/>
      <c r="AQ296" s="14"/>
      <c r="AR296" s="9"/>
      <c r="AS296" s="10"/>
      <c r="AT296" s="10"/>
      <c r="AU296" s="10"/>
      <c r="AV296" s="10"/>
    </row>
    <row r="297" spans="37:48" ht="16.5" x14ac:dyDescent="0.3">
      <c r="AK297" s="5"/>
      <c r="AL297" s="13"/>
      <c r="AM297" s="14"/>
      <c r="AN297" s="14"/>
      <c r="AO297" s="14"/>
      <c r="AP297" s="14"/>
      <c r="AQ297" s="14"/>
      <c r="AR297" s="9"/>
      <c r="AS297" s="10"/>
      <c r="AT297" s="10"/>
      <c r="AU297" s="10"/>
      <c r="AV297" s="10"/>
    </row>
    <row r="298" spans="37:48" ht="16.5" x14ac:dyDescent="0.3">
      <c r="AK298" s="5"/>
      <c r="AL298" s="13"/>
      <c r="AM298" s="14"/>
      <c r="AN298" s="14"/>
      <c r="AO298" s="14"/>
      <c r="AP298" s="14"/>
      <c r="AQ298" s="14"/>
      <c r="AR298" s="9"/>
      <c r="AS298" s="10"/>
      <c r="AT298" s="10"/>
      <c r="AU298" s="10"/>
      <c r="AV298" s="10"/>
    </row>
    <row r="299" spans="37:48" ht="16.5" x14ac:dyDescent="0.3">
      <c r="AK299" s="5"/>
      <c r="AL299" s="13"/>
      <c r="AM299" s="14"/>
      <c r="AN299" s="14"/>
      <c r="AO299" s="14"/>
      <c r="AP299" s="14"/>
      <c r="AQ299" s="14"/>
      <c r="AR299" s="9"/>
      <c r="AS299" s="10"/>
      <c r="AT299" s="10"/>
      <c r="AU299" s="10"/>
      <c r="AV299" s="10"/>
    </row>
    <row r="300" spans="37:48" ht="16.5" x14ac:dyDescent="0.3">
      <c r="AK300" s="5"/>
      <c r="AL300" s="13"/>
      <c r="AM300" s="14"/>
      <c r="AN300" s="14"/>
      <c r="AO300" s="14"/>
      <c r="AP300" s="14"/>
      <c r="AQ300" s="14"/>
      <c r="AR300" s="9"/>
      <c r="AS300" s="10"/>
      <c r="AT300" s="10"/>
      <c r="AU300" s="10"/>
      <c r="AV300" s="10"/>
    </row>
    <row r="301" spans="37:48" ht="16.5" x14ac:dyDescent="0.3">
      <c r="AK301" s="5"/>
      <c r="AL301" s="13"/>
      <c r="AM301" s="14"/>
      <c r="AN301" s="14"/>
      <c r="AO301" s="14"/>
      <c r="AP301" s="14"/>
      <c r="AQ301" s="14"/>
      <c r="AR301" s="9"/>
      <c r="AS301" s="10"/>
      <c r="AT301" s="10"/>
      <c r="AU301" s="10"/>
      <c r="AV301" s="10"/>
    </row>
    <row r="302" spans="37:48" ht="16.5" x14ac:dyDescent="0.3">
      <c r="AK302" s="5"/>
      <c r="AL302" s="13"/>
      <c r="AM302" s="14"/>
      <c r="AN302" s="14"/>
      <c r="AO302" s="14"/>
      <c r="AP302" s="14"/>
      <c r="AQ302" s="14"/>
      <c r="AR302" s="9"/>
      <c r="AS302" s="10"/>
      <c r="AT302" s="10"/>
      <c r="AU302" s="10"/>
      <c r="AV302" s="10"/>
    </row>
    <row r="303" spans="37:48" ht="16.5" x14ac:dyDescent="0.3">
      <c r="AK303" s="5"/>
      <c r="AL303" s="13"/>
      <c r="AM303" s="14"/>
      <c r="AN303" s="14"/>
      <c r="AO303" s="14"/>
      <c r="AP303" s="14"/>
      <c r="AQ303" s="14"/>
      <c r="AR303" s="9"/>
      <c r="AS303" s="10"/>
      <c r="AT303" s="10"/>
      <c r="AU303" s="10"/>
      <c r="AV303" s="10"/>
    </row>
    <row r="304" spans="37:48" ht="16.5" x14ac:dyDescent="0.3">
      <c r="AK304" s="5"/>
      <c r="AL304" s="13"/>
      <c r="AM304" s="14"/>
      <c r="AN304" s="14"/>
      <c r="AO304" s="14"/>
      <c r="AP304" s="14"/>
      <c r="AQ304" s="14"/>
      <c r="AR304" s="9"/>
      <c r="AS304" s="10"/>
      <c r="AT304" s="10"/>
      <c r="AU304" s="10"/>
      <c r="AV304" s="10"/>
    </row>
    <row r="305" spans="37:48" ht="16.5" x14ac:dyDescent="0.3">
      <c r="AK305" s="5"/>
      <c r="AL305" s="13"/>
      <c r="AM305" s="14"/>
      <c r="AN305" s="14"/>
      <c r="AO305" s="14"/>
      <c r="AP305" s="14"/>
      <c r="AQ305" s="14"/>
      <c r="AR305" s="9"/>
      <c r="AS305" s="10"/>
      <c r="AT305" s="10"/>
      <c r="AU305" s="10"/>
      <c r="AV305" s="10"/>
    </row>
    <row r="306" spans="37:48" ht="16.5" x14ac:dyDescent="0.3">
      <c r="AK306" s="5"/>
      <c r="AL306" s="13"/>
      <c r="AM306" s="14"/>
      <c r="AN306" s="14"/>
      <c r="AO306" s="14"/>
      <c r="AP306" s="14"/>
      <c r="AQ306" s="14"/>
      <c r="AR306" s="9"/>
      <c r="AS306" s="10"/>
      <c r="AT306" s="10"/>
      <c r="AU306" s="10"/>
      <c r="AV306" s="10"/>
    </row>
    <row r="307" spans="37:48" ht="16.5" x14ac:dyDescent="0.3">
      <c r="AK307" s="5"/>
      <c r="AL307" s="13"/>
      <c r="AM307" s="14"/>
      <c r="AN307" s="14"/>
      <c r="AO307" s="14"/>
      <c r="AP307" s="14"/>
      <c r="AQ307" s="14"/>
      <c r="AR307" s="9"/>
      <c r="AS307" s="10"/>
      <c r="AT307" s="10"/>
      <c r="AU307" s="10"/>
      <c r="AV307" s="10"/>
    </row>
    <row r="308" spans="37:48" ht="16.5" x14ac:dyDescent="0.3">
      <c r="AK308" s="5"/>
      <c r="AL308" s="13"/>
      <c r="AM308" s="14"/>
      <c r="AN308" s="14"/>
      <c r="AO308" s="14"/>
      <c r="AP308" s="14"/>
      <c r="AQ308" s="14"/>
      <c r="AR308" s="9"/>
      <c r="AS308" s="10"/>
      <c r="AT308" s="10"/>
      <c r="AU308" s="10"/>
      <c r="AV308" s="10"/>
    </row>
    <row r="309" spans="37:48" ht="16.5" x14ac:dyDescent="0.3">
      <c r="AK309" s="5"/>
      <c r="AL309" s="13"/>
      <c r="AM309" s="14"/>
      <c r="AN309" s="14"/>
      <c r="AO309" s="14"/>
      <c r="AP309" s="14"/>
      <c r="AQ309" s="14"/>
      <c r="AR309" s="9"/>
      <c r="AS309" s="10"/>
      <c r="AT309" s="10"/>
      <c r="AU309" s="10"/>
      <c r="AV309" s="10"/>
    </row>
    <row r="310" spans="37:48" ht="16.5" x14ac:dyDescent="0.3">
      <c r="AK310" s="5"/>
      <c r="AL310" s="13"/>
      <c r="AM310" s="14"/>
      <c r="AN310" s="14"/>
      <c r="AO310" s="14"/>
      <c r="AP310" s="14"/>
      <c r="AQ310" s="14"/>
      <c r="AR310" s="9"/>
      <c r="AS310" s="10"/>
      <c r="AT310" s="10"/>
      <c r="AU310" s="10"/>
      <c r="AV310" s="10"/>
    </row>
    <row r="311" spans="37:48" ht="16.5" x14ac:dyDescent="0.3">
      <c r="AK311" s="5"/>
      <c r="AL311" s="13"/>
      <c r="AM311" s="14"/>
      <c r="AN311" s="14"/>
      <c r="AO311" s="14"/>
      <c r="AP311" s="14"/>
      <c r="AQ311" s="14"/>
      <c r="AR311" s="9"/>
      <c r="AS311" s="10"/>
      <c r="AT311" s="10"/>
      <c r="AU311" s="10"/>
      <c r="AV311" s="10"/>
    </row>
    <row r="312" spans="37:48" ht="16.5" x14ac:dyDescent="0.3">
      <c r="AK312" s="5"/>
      <c r="AL312" s="13"/>
      <c r="AM312" s="14"/>
      <c r="AN312" s="14"/>
      <c r="AO312" s="14"/>
      <c r="AP312" s="14"/>
      <c r="AQ312" s="14"/>
      <c r="AR312" s="9"/>
      <c r="AS312" s="10"/>
      <c r="AT312" s="10"/>
      <c r="AU312" s="10"/>
      <c r="AV312" s="10"/>
    </row>
    <row r="313" spans="37:48" ht="16.5" x14ac:dyDescent="0.3">
      <c r="AK313" s="5"/>
      <c r="AL313" s="13"/>
      <c r="AM313" s="14"/>
      <c r="AN313" s="14"/>
      <c r="AO313" s="14"/>
      <c r="AP313" s="14"/>
      <c r="AQ313" s="14"/>
      <c r="AR313" s="9"/>
      <c r="AS313" s="10"/>
      <c r="AT313" s="10"/>
      <c r="AU313" s="10"/>
      <c r="AV313" s="10"/>
    </row>
    <row r="314" spans="37:48" ht="16.5" x14ac:dyDescent="0.3">
      <c r="AK314" s="5"/>
      <c r="AL314" s="13"/>
      <c r="AM314" s="14"/>
      <c r="AN314" s="14"/>
      <c r="AO314" s="14"/>
      <c r="AP314" s="14"/>
      <c r="AQ314" s="14"/>
      <c r="AR314" s="9"/>
      <c r="AS314" s="10"/>
      <c r="AT314" s="10"/>
      <c r="AU314" s="10"/>
      <c r="AV314" s="10"/>
    </row>
    <row r="315" spans="37:48" ht="16.5" x14ac:dyDescent="0.3">
      <c r="AK315" s="5"/>
      <c r="AL315" s="13"/>
      <c r="AM315" s="14"/>
      <c r="AN315" s="14"/>
      <c r="AO315" s="14"/>
      <c r="AP315" s="14"/>
      <c r="AQ315" s="14"/>
      <c r="AR315" s="9"/>
      <c r="AS315" s="10"/>
      <c r="AT315" s="10"/>
      <c r="AU315" s="10"/>
      <c r="AV315" s="10"/>
    </row>
    <row r="316" spans="37:48" ht="16.5" x14ac:dyDescent="0.3">
      <c r="AK316" s="5"/>
      <c r="AL316" s="13"/>
      <c r="AM316" s="14"/>
      <c r="AN316" s="14"/>
      <c r="AO316" s="14"/>
      <c r="AP316" s="14"/>
      <c r="AQ316" s="14"/>
      <c r="AR316" s="9"/>
      <c r="AS316" s="10"/>
      <c r="AT316" s="10"/>
      <c r="AU316" s="10"/>
      <c r="AV316" s="10"/>
    </row>
    <row r="317" spans="37:48" ht="16.5" x14ac:dyDescent="0.3">
      <c r="AK317" s="5"/>
      <c r="AL317" s="13"/>
      <c r="AM317" s="14"/>
      <c r="AN317" s="14"/>
      <c r="AO317" s="14"/>
      <c r="AP317" s="14"/>
      <c r="AQ317" s="14"/>
      <c r="AR317" s="9"/>
      <c r="AS317" s="10"/>
      <c r="AT317" s="10"/>
      <c r="AU317" s="10"/>
      <c r="AV317" s="10"/>
    </row>
    <row r="318" spans="37:48" ht="16.5" x14ac:dyDescent="0.3">
      <c r="AK318" s="5"/>
      <c r="AL318" s="13"/>
      <c r="AM318" s="14"/>
      <c r="AN318" s="14"/>
      <c r="AO318" s="14"/>
      <c r="AP318" s="14"/>
      <c r="AQ318" s="14"/>
      <c r="AR318" s="9"/>
      <c r="AS318" s="10"/>
      <c r="AT318" s="10"/>
      <c r="AU318" s="10"/>
      <c r="AV318" s="10"/>
    </row>
    <row r="319" spans="37:48" ht="16.5" x14ac:dyDescent="0.3">
      <c r="AK319" s="5"/>
      <c r="AL319" s="13"/>
      <c r="AM319" s="14"/>
      <c r="AN319" s="14"/>
      <c r="AO319" s="14"/>
      <c r="AP319" s="14"/>
      <c r="AQ319" s="14"/>
      <c r="AR319" s="9"/>
      <c r="AS319" s="10"/>
      <c r="AT319" s="10"/>
      <c r="AU319" s="10"/>
      <c r="AV319" s="10"/>
    </row>
    <row r="320" spans="37:48" ht="16.5" x14ac:dyDescent="0.3">
      <c r="AK320" s="5"/>
      <c r="AL320" s="13"/>
      <c r="AM320" s="14"/>
      <c r="AN320" s="14"/>
      <c r="AO320" s="14"/>
      <c r="AP320" s="14"/>
      <c r="AQ320" s="14"/>
      <c r="AR320" s="9"/>
      <c r="AS320" s="10"/>
      <c r="AT320" s="10"/>
      <c r="AU320" s="10"/>
      <c r="AV320" s="10"/>
    </row>
    <row r="321" spans="37:48" ht="16.5" x14ac:dyDescent="0.3">
      <c r="AK321" s="5"/>
      <c r="AL321" s="13"/>
      <c r="AM321" s="14"/>
      <c r="AN321" s="14"/>
      <c r="AO321" s="14"/>
      <c r="AP321" s="14"/>
      <c r="AQ321" s="14"/>
      <c r="AR321" s="9"/>
      <c r="AS321" s="10"/>
      <c r="AT321" s="10"/>
      <c r="AU321" s="10"/>
      <c r="AV321" s="10"/>
    </row>
    <row r="322" spans="37:48" ht="16.5" x14ac:dyDescent="0.3">
      <c r="AK322" s="5"/>
      <c r="AL322" s="13"/>
      <c r="AM322" s="14"/>
      <c r="AN322" s="14"/>
      <c r="AO322" s="14"/>
      <c r="AP322" s="14"/>
      <c r="AQ322" s="14"/>
      <c r="AR322" s="9"/>
      <c r="AS322" s="10"/>
      <c r="AT322" s="10"/>
      <c r="AU322" s="10"/>
      <c r="AV322" s="10"/>
    </row>
    <row r="323" spans="37:48" ht="16.5" x14ac:dyDescent="0.3">
      <c r="AK323" s="5"/>
      <c r="AL323" s="13"/>
      <c r="AM323" s="14"/>
      <c r="AN323" s="14"/>
      <c r="AO323" s="14"/>
      <c r="AP323" s="14"/>
      <c r="AQ323" s="14"/>
      <c r="AR323" s="9"/>
      <c r="AS323" s="10"/>
      <c r="AT323" s="10"/>
      <c r="AU323" s="10"/>
      <c r="AV323" s="10"/>
    </row>
    <row r="324" spans="37:48" ht="16.5" x14ac:dyDescent="0.3">
      <c r="AK324" s="5"/>
      <c r="AL324" s="13"/>
      <c r="AM324" s="14"/>
      <c r="AN324" s="14"/>
      <c r="AO324" s="14"/>
      <c r="AP324" s="14"/>
      <c r="AQ324" s="14"/>
      <c r="AR324" s="9"/>
      <c r="AS324" s="10"/>
      <c r="AT324" s="10"/>
      <c r="AU324" s="10"/>
      <c r="AV324" s="10"/>
    </row>
    <row r="325" spans="37:48" ht="16.5" x14ac:dyDescent="0.3">
      <c r="AK325" s="5"/>
      <c r="AL325" s="13"/>
      <c r="AM325" s="14"/>
      <c r="AN325" s="14"/>
      <c r="AO325" s="14"/>
      <c r="AP325" s="14"/>
      <c r="AQ325" s="14"/>
      <c r="AR325" s="9"/>
      <c r="AS325" s="10"/>
      <c r="AT325" s="10"/>
      <c r="AU325" s="10"/>
      <c r="AV325" s="10"/>
    </row>
    <row r="326" spans="37:48" ht="16.5" x14ac:dyDescent="0.3">
      <c r="AK326" s="5"/>
      <c r="AL326" s="13"/>
      <c r="AM326" s="14"/>
      <c r="AN326" s="14"/>
      <c r="AO326" s="14"/>
      <c r="AP326" s="14"/>
      <c r="AQ326" s="14"/>
      <c r="AR326" s="9"/>
      <c r="AS326" s="10"/>
      <c r="AT326" s="10"/>
      <c r="AU326" s="10"/>
      <c r="AV326" s="10"/>
    </row>
    <row r="327" spans="37:48" ht="16.5" x14ac:dyDescent="0.3">
      <c r="AK327" s="5"/>
      <c r="AL327" s="13"/>
      <c r="AM327" s="14"/>
      <c r="AN327" s="14"/>
      <c r="AO327" s="14"/>
      <c r="AP327" s="14"/>
      <c r="AQ327" s="14"/>
      <c r="AR327" s="9"/>
      <c r="AS327" s="10"/>
      <c r="AT327" s="10"/>
      <c r="AU327" s="10"/>
      <c r="AV327" s="10"/>
    </row>
    <row r="328" spans="37:48" ht="16.5" x14ac:dyDescent="0.3">
      <c r="AK328" s="5"/>
      <c r="AL328" s="13"/>
      <c r="AM328" s="14"/>
      <c r="AN328" s="14"/>
      <c r="AO328" s="14"/>
      <c r="AP328" s="14"/>
      <c r="AQ328" s="14"/>
      <c r="AR328" s="9"/>
      <c r="AS328" s="10"/>
      <c r="AT328" s="10"/>
      <c r="AU328" s="10"/>
      <c r="AV328" s="10"/>
    </row>
    <row r="329" spans="37:48" ht="16.5" x14ac:dyDescent="0.3">
      <c r="AK329" s="5"/>
      <c r="AL329" s="13"/>
      <c r="AM329" s="14"/>
      <c r="AN329" s="14"/>
      <c r="AO329" s="14"/>
      <c r="AP329" s="14"/>
      <c r="AQ329" s="14"/>
      <c r="AR329" s="9"/>
      <c r="AS329" s="10"/>
      <c r="AT329" s="10"/>
      <c r="AU329" s="10"/>
      <c r="AV329" s="10"/>
    </row>
    <row r="330" spans="37:48" ht="16.5" x14ac:dyDescent="0.3">
      <c r="AK330" s="5"/>
      <c r="AL330" s="13"/>
      <c r="AM330" s="14"/>
      <c r="AN330" s="14"/>
      <c r="AO330" s="14"/>
      <c r="AP330" s="14"/>
      <c r="AQ330" s="14"/>
      <c r="AR330" s="9"/>
      <c r="AS330" s="10"/>
      <c r="AT330" s="10"/>
      <c r="AU330" s="10"/>
      <c r="AV330" s="10"/>
    </row>
    <row r="331" spans="37:48" ht="16.5" x14ac:dyDescent="0.3">
      <c r="AK331" s="5"/>
      <c r="AL331" s="13"/>
      <c r="AM331" s="14"/>
      <c r="AN331" s="14"/>
      <c r="AO331" s="14"/>
      <c r="AP331" s="14"/>
      <c r="AQ331" s="14"/>
      <c r="AR331" s="9"/>
      <c r="AS331" s="10"/>
      <c r="AT331" s="10"/>
      <c r="AU331" s="10"/>
      <c r="AV331" s="10"/>
    </row>
    <row r="332" spans="37:48" ht="16.5" x14ac:dyDescent="0.3">
      <c r="AK332" s="5"/>
      <c r="AL332" s="13"/>
      <c r="AM332" s="14"/>
      <c r="AN332" s="14"/>
      <c r="AO332" s="14"/>
      <c r="AP332" s="14"/>
      <c r="AQ332" s="14"/>
      <c r="AR332" s="9"/>
      <c r="AS332" s="10"/>
      <c r="AT332" s="10"/>
      <c r="AU332" s="10"/>
      <c r="AV332" s="10"/>
    </row>
    <row r="333" spans="37:48" ht="16.5" x14ac:dyDescent="0.3">
      <c r="AK333" s="5"/>
      <c r="AL333" s="13"/>
      <c r="AM333" s="14"/>
      <c r="AN333" s="14"/>
      <c r="AO333" s="14"/>
      <c r="AP333" s="14"/>
      <c r="AQ333" s="14"/>
      <c r="AR333" s="9"/>
      <c r="AS333" s="10"/>
      <c r="AT333" s="10"/>
      <c r="AU333" s="10"/>
      <c r="AV333" s="10"/>
    </row>
    <row r="334" spans="37:48" ht="16.5" x14ac:dyDescent="0.3">
      <c r="AK334" s="5"/>
      <c r="AL334" s="13"/>
      <c r="AM334" s="14"/>
      <c r="AN334" s="14"/>
      <c r="AO334" s="14"/>
      <c r="AP334" s="14"/>
      <c r="AQ334" s="14"/>
      <c r="AR334" s="9"/>
      <c r="AS334" s="10"/>
      <c r="AT334" s="10"/>
      <c r="AU334" s="10"/>
      <c r="AV334" s="10"/>
    </row>
    <row r="335" spans="37:48" ht="16.5" x14ac:dyDescent="0.3">
      <c r="AK335" s="5"/>
      <c r="AL335" s="13"/>
      <c r="AM335" s="14"/>
      <c r="AN335" s="14"/>
      <c r="AO335" s="14"/>
      <c r="AP335" s="14"/>
      <c r="AQ335" s="14"/>
      <c r="AR335" s="9"/>
      <c r="AS335" s="10"/>
      <c r="AT335" s="10"/>
      <c r="AU335" s="10"/>
      <c r="AV335" s="10"/>
    </row>
    <row r="336" spans="37:48" ht="16.5" x14ac:dyDescent="0.3">
      <c r="AK336" s="5"/>
      <c r="AL336" s="13"/>
      <c r="AM336" s="14"/>
      <c r="AN336" s="14"/>
      <c r="AO336" s="14"/>
      <c r="AP336" s="14"/>
      <c r="AQ336" s="14"/>
      <c r="AR336" s="9"/>
      <c r="AS336" s="10"/>
      <c r="AT336" s="10"/>
      <c r="AU336" s="10"/>
      <c r="AV336" s="10"/>
    </row>
    <row r="337" spans="37:48" ht="16.5" x14ac:dyDescent="0.3">
      <c r="AK337" s="5"/>
      <c r="AL337" s="13"/>
      <c r="AM337" s="14"/>
      <c r="AN337" s="14"/>
      <c r="AO337" s="14"/>
      <c r="AP337" s="14"/>
      <c r="AQ337" s="14"/>
      <c r="AR337" s="9"/>
      <c r="AS337" s="10"/>
      <c r="AT337" s="10"/>
      <c r="AU337" s="10"/>
      <c r="AV337" s="10"/>
    </row>
    <row r="338" spans="37:48" ht="16.5" x14ac:dyDescent="0.3">
      <c r="AK338" s="5"/>
      <c r="AL338" s="13"/>
      <c r="AM338" s="14"/>
      <c r="AN338" s="14"/>
      <c r="AO338" s="14"/>
      <c r="AP338" s="14"/>
      <c r="AQ338" s="14"/>
      <c r="AR338" s="9"/>
      <c r="AS338" s="10"/>
      <c r="AT338" s="10"/>
      <c r="AU338" s="10"/>
      <c r="AV338" s="10"/>
    </row>
    <row r="339" spans="37:48" ht="16.5" x14ac:dyDescent="0.3">
      <c r="AK339" s="5"/>
      <c r="AL339" s="13"/>
      <c r="AM339" s="14"/>
      <c r="AN339" s="14"/>
      <c r="AO339" s="14"/>
      <c r="AP339" s="14"/>
      <c r="AQ339" s="14"/>
      <c r="AR339" s="9"/>
      <c r="AS339" s="10"/>
      <c r="AT339" s="10"/>
      <c r="AU339" s="10"/>
      <c r="AV339" s="10"/>
    </row>
    <row r="340" spans="37:48" ht="16.5" x14ac:dyDescent="0.3">
      <c r="AK340" s="5"/>
      <c r="AL340" s="13"/>
      <c r="AM340" s="14"/>
      <c r="AN340" s="14"/>
      <c r="AO340" s="14"/>
      <c r="AP340" s="14"/>
      <c r="AQ340" s="14"/>
      <c r="AR340" s="9"/>
      <c r="AS340" s="10"/>
      <c r="AT340" s="10"/>
      <c r="AU340" s="10"/>
      <c r="AV340" s="10"/>
    </row>
    <row r="341" spans="37:48" ht="16.5" x14ac:dyDescent="0.3">
      <c r="AK341" s="5"/>
      <c r="AL341" s="13"/>
      <c r="AM341" s="14"/>
      <c r="AN341" s="14"/>
      <c r="AO341" s="14"/>
      <c r="AP341" s="14"/>
      <c r="AQ341" s="14"/>
      <c r="AR341" s="9"/>
      <c r="AS341" s="10"/>
      <c r="AT341" s="10"/>
      <c r="AU341" s="10"/>
      <c r="AV341" s="10"/>
    </row>
    <row r="342" spans="37:48" ht="16.5" x14ac:dyDescent="0.3">
      <c r="AK342" s="5"/>
      <c r="AL342" s="13"/>
      <c r="AM342" s="14"/>
      <c r="AN342" s="14"/>
      <c r="AO342" s="14"/>
      <c r="AP342" s="14"/>
      <c r="AQ342" s="14"/>
      <c r="AR342" s="9"/>
      <c r="AS342" s="10"/>
      <c r="AT342" s="10"/>
      <c r="AU342" s="10"/>
      <c r="AV342" s="10"/>
    </row>
    <row r="343" spans="37:48" ht="16.5" x14ac:dyDescent="0.3">
      <c r="AK343" s="5"/>
      <c r="AL343" s="13"/>
      <c r="AM343" s="14"/>
      <c r="AN343" s="14"/>
      <c r="AO343" s="14"/>
      <c r="AP343" s="14"/>
      <c r="AQ343" s="14"/>
      <c r="AR343" s="9"/>
      <c r="AS343" s="10"/>
      <c r="AT343" s="10"/>
      <c r="AU343" s="10"/>
      <c r="AV343" s="10"/>
    </row>
    <row r="344" spans="37:48" ht="16.5" x14ac:dyDescent="0.3">
      <c r="AK344" s="5"/>
      <c r="AL344" s="13"/>
      <c r="AM344" s="14"/>
      <c r="AN344" s="14"/>
      <c r="AO344" s="14"/>
      <c r="AP344" s="14"/>
      <c r="AQ344" s="14"/>
      <c r="AR344" s="9"/>
      <c r="AS344" s="10"/>
      <c r="AT344" s="10"/>
      <c r="AU344" s="10"/>
      <c r="AV344" s="10"/>
    </row>
    <row r="345" spans="37:48" ht="16.5" x14ac:dyDescent="0.3">
      <c r="AK345" s="5"/>
      <c r="AL345" s="13"/>
      <c r="AM345" s="14"/>
      <c r="AN345" s="14"/>
      <c r="AO345" s="14"/>
      <c r="AP345" s="14"/>
      <c r="AQ345" s="14"/>
      <c r="AR345" s="9"/>
      <c r="AS345" s="10"/>
      <c r="AT345" s="10"/>
      <c r="AU345" s="10"/>
      <c r="AV345" s="10"/>
    </row>
    <row r="346" spans="37:48" ht="16.5" x14ac:dyDescent="0.3">
      <c r="AK346" s="5"/>
      <c r="AL346" s="13"/>
      <c r="AM346" s="14"/>
      <c r="AN346" s="14"/>
      <c r="AO346" s="14"/>
      <c r="AP346" s="14"/>
      <c r="AQ346" s="14"/>
      <c r="AR346" s="9"/>
      <c r="AS346" s="10"/>
      <c r="AT346" s="10"/>
      <c r="AU346" s="10"/>
      <c r="AV346" s="10"/>
    </row>
    <row r="347" spans="37:48" ht="16.5" x14ac:dyDescent="0.3">
      <c r="AK347" s="5"/>
      <c r="AL347" s="13"/>
      <c r="AM347" s="14"/>
      <c r="AN347" s="14"/>
      <c r="AO347" s="14"/>
      <c r="AP347" s="14"/>
      <c r="AQ347" s="14"/>
      <c r="AR347" s="9"/>
      <c r="AS347" s="10"/>
      <c r="AT347" s="10"/>
      <c r="AU347" s="10"/>
      <c r="AV347" s="10"/>
    </row>
    <row r="348" spans="37:48" ht="16.5" x14ac:dyDescent="0.3">
      <c r="AK348" s="5"/>
      <c r="AL348" s="13"/>
      <c r="AM348" s="14"/>
      <c r="AN348" s="14"/>
      <c r="AO348" s="14"/>
      <c r="AP348" s="14"/>
      <c r="AQ348" s="14"/>
      <c r="AR348" s="9"/>
      <c r="AS348" s="10"/>
      <c r="AT348" s="10"/>
      <c r="AU348" s="10"/>
      <c r="AV348" s="10"/>
    </row>
    <row r="349" spans="37:48" ht="16.5" x14ac:dyDescent="0.3">
      <c r="AK349" s="5"/>
      <c r="AL349" s="13"/>
      <c r="AM349" s="14"/>
      <c r="AN349" s="14"/>
      <c r="AO349" s="14"/>
      <c r="AP349" s="14"/>
      <c r="AQ349" s="14"/>
      <c r="AR349" s="9"/>
      <c r="AS349" s="10"/>
      <c r="AT349" s="10"/>
      <c r="AU349" s="10"/>
      <c r="AV349" s="10"/>
    </row>
    <row r="350" spans="37:48" ht="16.5" x14ac:dyDescent="0.3">
      <c r="AK350" s="5"/>
      <c r="AL350" s="13"/>
      <c r="AM350" s="14"/>
      <c r="AN350" s="14"/>
      <c r="AO350" s="14"/>
      <c r="AP350" s="14"/>
      <c r="AQ350" s="14"/>
      <c r="AR350" s="9"/>
      <c r="AS350" s="10"/>
      <c r="AT350" s="10"/>
      <c r="AU350" s="10"/>
      <c r="AV350" s="10"/>
    </row>
    <row r="351" spans="37:48" ht="16.5" x14ac:dyDescent="0.3">
      <c r="AK351" s="5"/>
      <c r="AL351" s="13"/>
      <c r="AM351" s="14"/>
      <c r="AN351" s="14"/>
      <c r="AO351" s="14"/>
      <c r="AP351" s="14"/>
      <c r="AQ351" s="14"/>
      <c r="AR351" s="9"/>
      <c r="AS351" s="10"/>
      <c r="AT351" s="10"/>
      <c r="AU351" s="10"/>
      <c r="AV351" s="10"/>
    </row>
    <row r="352" spans="37:48" ht="16.5" x14ac:dyDescent="0.3">
      <c r="AK352" s="5"/>
      <c r="AL352" s="13"/>
      <c r="AM352" s="14"/>
      <c r="AN352" s="14"/>
      <c r="AO352" s="14"/>
      <c r="AP352" s="14"/>
      <c r="AQ352" s="14"/>
      <c r="AR352" s="9"/>
      <c r="AS352" s="10"/>
      <c r="AT352" s="10"/>
      <c r="AU352" s="10"/>
      <c r="AV352" s="10"/>
    </row>
    <row r="353" spans="37:48" ht="16.5" x14ac:dyDescent="0.3">
      <c r="AK353" s="5"/>
      <c r="AL353" s="13"/>
      <c r="AM353" s="14"/>
      <c r="AN353" s="14"/>
      <c r="AO353" s="14"/>
      <c r="AP353" s="14"/>
      <c r="AQ353" s="14"/>
      <c r="AR353" s="9"/>
      <c r="AS353" s="10"/>
      <c r="AT353" s="10"/>
      <c r="AU353" s="10"/>
      <c r="AV353" s="10"/>
    </row>
    <row r="354" spans="37:48" ht="16.5" x14ac:dyDescent="0.3">
      <c r="AK354" s="5"/>
      <c r="AL354" s="13"/>
      <c r="AM354" s="14"/>
      <c r="AN354" s="14"/>
      <c r="AO354" s="14"/>
      <c r="AP354" s="14"/>
      <c r="AQ354" s="14"/>
      <c r="AR354" s="9"/>
      <c r="AS354" s="10"/>
      <c r="AT354" s="10"/>
      <c r="AU354" s="10"/>
      <c r="AV354" s="10"/>
    </row>
    <row r="355" spans="37:48" ht="16.5" x14ac:dyDescent="0.3">
      <c r="AK355" s="5"/>
      <c r="AL355" s="13"/>
      <c r="AM355" s="14"/>
      <c r="AN355" s="14"/>
      <c r="AO355" s="14"/>
      <c r="AP355" s="14"/>
      <c r="AQ355" s="14"/>
      <c r="AR355" s="9"/>
      <c r="AS355" s="10"/>
      <c r="AT355" s="10"/>
      <c r="AU355" s="10"/>
      <c r="AV355" s="10"/>
    </row>
    <row r="356" spans="37:48" ht="16.5" x14ac:dyDescent="0.3">
      <c r="AK356" s="5"/>
      <c r="AL356" s="13"/>
      <c r="AM356" s="14"/>
      <c r="AN356" s="14"/>
      <c r="AO356" s="14"/>
      <c r="AP356" s="14"/>
      <c r="AQ356" s="14"/>
      <c r="AR356" s="9"/>
      <c r="AS356" s="10"/>
      <c r="AT356" s="10"/>
      <c r="AU356" s="10"/>
      <c r="AV356" s="10"/>
    </row>
    <row r="357" spans="37:48" ht="16.5" x14ac:dyDescent="0.3">
      <c r="AK357" s="5"/>
      <c r="AL357" s="13"/>
      <c r="AM357" s="14"/>
      <c r="AN357" s="14"/>
      <c r="AO357" s="14"/>
      <c r="AP357" s="14"/>
      <c r="AQ357" s="14"/>
      <c r="AR357" s="9"/>
      <c r="AS357" s="10"/>
      <c r="AT357" s="10"/>
      <c r="AU357" s="10"/>
      <c r="AV357" s="10"/>
    </row>
    <row r="358" spans="37:48" ht="16.5" x14ac:dyDescent="0.3">
      <c r="AK358" s="5"/>
      <c r="AL358" s="13"/>
      <c r="AM358" s="14"/>
      <c r="AN358" s="14"/>
      <c r="AO358" s="14"/>
      <c r="AP358" s="14"/>
      <c r="AQ358" s="14"/>
      <c r="AR358" s="9"/>
      <c r="AS358" s="10"/>
      <c r="AT358" s="10"/>
      <c r="AU358" s="10"/>
      <c r="AV358" s="10"/>
    </row>
    <row r="359" spans="37:48" ht="16.5" x14ac:dyDescent="0.3">
      <c r="AK359" s="5"/>
      <c r="AL359" s="13"/>
      <c r="AM359" s="14"/>
      <c r="AN359" s="14"/>
      <c r="AO359" s="14"/>
      <c r="AP359" s="14"/>
      <c r="AQ359" s="14"/>
      <c r="AR359" s="9"/>
      <c r="AS359" s="10"/>
      <c r="AT359" s="10"/>
      <c r="AU359" s="10"/>
      <c r="AV359" s="10"/>
    </row>
    <row r="360" spans="37:48" ht="16.5" x14ac:dyDescent="0.3">
      <c r="AK360" s="5"/>
      <c r="AL360" s="13"/>
      <c r="AM360" s="14"/>
      <c r="AN360" s="14"/>
      <c r="AO360" s="14"/>
      <c r="AP360" s="14"/>
      <c r="AQ360" s="14"/>
      <c r="AR360" s="9"/>
      <c r="AS360" s="10"/>
      <c r="AT360" s="10"/>
      <c r="AU360" s="10"/>
      <c r="AV360" s="10"/>
    </row>
    <row r="361" spans="37:48" ht="16.5" x14ac:dyDescent="0.3">
      <c r="AK361" s="5"/>
      <c r="AL361" s="13"/>
      <c r="AM361" s="14"/>
      <c r="AN361" s="14"/>
      <c r="AO361" s="14"/>
      <c r="AP361" s="14"/>
      <c r="AQ361" s="14"/>
      <c r="AR361" s="9"/>
      <c r="AS361" s="10"/>
      <c r="AT361" s="10"/>
      <c r="AU361" s="10"/>
      <c r="AV361" s="10"/>
    </row>
    <row r="362" spans="37:48" ht="16.5" x14ac:dyDescent="0.3">
      <c r="AK362" s="5"/>
      <c r="AL362" s="13"/>
      <c r="AM362" s="14"/>
      <c r="AN362" s="14"/>
      <c r="AO362" s="14"/>
      <c r="AP362" s="14"/>
      <c r="AQ362" s="14"/>
      <c r="AR362" s="9"/>
      <c r="AS362" s="10"/>
      <c r="AT362" s="10"/>
      <c r="AU362" s="10"/>
      <c r="AV362" s="10"/>
    </row>
    <row r="363" spans="37:48" ht="16.5" x14ac:dyDescent="0.3">
      <c r="AK363" s="5"/>
      <c r="AL363" s="13"/>
      <c r="AM363" s="14"/>
      <c r="AN363" s="14"/>
      <c r="AO363" s="14"/>
      <c r="AP363" s="14"/>
      <c r="AQ363" s="14"/>
      <c r="AR363" s="9"/>
      <c r="AS363" s="10"/>
      <c r="AT363" s="10"/>
      <c r="AU363" s="10"/>
      <c r="AV363" s="10"/>
    </row>
    <row r="364" spans="37:48" ht="16.5" x14ac:dyDescent="0.3">
      <c r="AK364" s="5"/>
      <c r="AL364" s="13"/>
      <c r="AM364" s="14"/>
      <c r="AN364" s="14"/>
      <c r="AO364" s="14"/>
      <c r="AP364" s="14"/>
      <c r="AQ364" s="14"/>
      <c r="AR364" s="9"/>
      <c r="AS364" s="10"/>
      <c r="AT364" s="10"/>
      <c r="AU364" s="10"/>
      <c r="AV364" s="10"/>
    </row>
    <row r="365" spans="37:48" ht="16.5" x14ac:dyDescent="0.3">
      <c r="AK365" s="5"/>
      <c r="AL365" s="13"/>
      <c r="AM365" s="14"/>
      <c r="AN365" s="14"/>
      <c r="AO365" s="14"/>
      <c r="AP365" s="14"/>
      <c r="AQ365" s="14"/>
      <c r="AR365" s="9"/>
      <c r="AS365" s="10"/>
      <c r="AT365" s="10"/>
      <c r="AU365" s="10"/>
      <c r="AV365" s="10"/>
    </row>
    <row r="366" spans="37:48" ht="16.5" x14ac:dyDescent="0.3">
      <c r="AK366" s="5"/>
      <c r="AL366" s="13"/>
      <c r="AM366" s="14"/>
      <c r="AN366" s="14"/>
      <c r="AO366" s="14"/>
      <c r="AP366" s="14"/>
      <c r="AQ366" s="14"/>
      <c r="AR366" s="9"/>
      <c r="AS366" s="10"/>
      <c r="AT366" s="10"/>
      <c r="AU366" s="10"/>
      <c r="AV366" s="10"/>
    </row>
    <row r="367" spans="37:48" ht="16.5" x14ac:dyDescent="0.3">
      <c r="AK367" s="5"/>
      <c r="AL367" s="13"/>
      <c r="AM367" s="14"/>
      <c r="AN367" s="14"/>
      <c r="AO367" s="14"/>
      <c r="AP367" s="14"/>
      <c r="AQ367" s="14"/>
      <c r="AR367" s="9"/>
      <c r="AS367" s="10"/>
      <c r="AT367" s="10"/>
      <c r="AU367" s="10"/>
      <c r="AV367" s="10"/>
    </row>
    <row r="368" spans="37:48" ht="16.5" x14ac:dyDescent="0.3">
      <c r="AK368" s="5"/>
      <c r="AL368" s="13"/>
      <c r="AM368" s="14"/>
      <c r="AN368" s="14"/>
      <c r="AO368" s="14"/>
      <c r="AP368" s="14"/>
      <c r="AQ368" s="14"/>
      <c r="AR368" s="9"/>
      <c r="AS368" s="10"/>
      <c r="AT368" s="10"/>
      <c r="AU368" s="10"/>
      <c r="AV368" s="10"/>
    </row>
    <row r="369" spans="37:48" ht="16.5" x14ac:dyDescent="0.3">
      <c r="AK369" s="5"/>
      <c r="AL369" s="13"/>
      <c r="AM369" s="14"/>
      <c r="AN369" s="14"/>
      <c r="AO369" s="14"/>
      <c r="AP369" s="14"/>
      <c r="AQ369" s="14"/>
      <c r="AR369" s="9"/>
      <c r="AS369" s="10"/>
      <c r="AT369" s="10"/>
      <c r="AU369" s="10"/>
      <c r="AV369" s="10"/>
    </row>
    <row r="370" spans="37:48" ht="16.5" x14ac:dyDescent="0.3">
      <c r="AK370" s="5"/>
      <c r="AL370" s="13"/>
      <c r="AM370" s="14"/>
      <c r="AN370" s="14"/>
      <c r="AO370" s="14"/>
      <c r="AP370" s="14"/>
      <c r="AQ370" s="14"/>
      <c r="AR370" s="9"/>
      <c r="AS370" s="10"/>
      <c r="AT370" s="10"/>
      <c r="AU370" s="10"/>
      <c r="AV370" s="10"/>
    </row>
    <row r="371" spans="37:48" ht="16.5" x14ac:dyDescent="0.3">
      <c r="AK371" s="5"/>
      <c r="AL371" s="13"/>
      <c r="AM371" s="14"/>
      <c r="AN371" s="14"/>
      <c r="AO371" s="14"/>
      <c r="AP371" s="14"/>
      <c r="AQ371" s="14"/>
      <c r="AR371" s="9"/>
      <c r="AS371" s="10"/>
      <c r="AT371" s="10"/>
      <c r="AU371" s="10"/>
      <c r="AV371" s="10"/>
    </row>
    <row r="372" spans="37:48" ht="16.5" x14ac:dyDescent="0.3">
      <c r="AK372" s="5"/>
      <c r="AL372" s="13"/>
      <c r="AM372" s="14"/>
      <c r="AN372" s="14"/>
      <c r="AO372" s="14"/>
      <c r="AP372" s="14"/>
      <c r="AQ372" s="14"/>
      <c r="AR372" s="9"/>
      <c r="AS372" s="10"/>
      <c r="AT372" s="10"/>
      <c r="AU372" s="10"/>
      <c r="AV372" s="10"/>
    </row>
    <row r="373" spans="37:48" ht="16.5" x14ac:dyDescent="0.3">
      <c r="AK373" s="5"/>
      <c r="AL373" s="13"/>
      <c r="AM373" s="14"/>
      <c r="AN373" s="14"/>
      <c r="AO373" s="14"/>
      <c r="AP373" s="14"/>
      <c r="AQ373" s="14"/>
      <c r="AR373" s="9"/>
      <c r="AS373" s="10"/>
      <c r="AT373" s="10"/>
      <c r="AU373" s="10"/>
      <c r="AV373" s="10"/>
    </row>
    <row r="374" spans="37:48" ht="16.5" x14ac:dyDescent="0.3">
      <c r="AK374" s="5"/>
      <c r="AL374" s="13"/>
      <c r="AM374" s="14"/>
      <c r="AN374" s="14"/>
      <c r="AO374" s="14"/>
      <c r="AP374" s="14"/>
      <c r="AQ374" s="14"/>
      <c r="AR374" s="9"/>
      <c r="AS374" s="10"/>
      <c r="AT374" s="10"/>
      <c r="AU374" s="10"/>
      <c r="AV374" s="10"/>
    </row>
    <row r="375" spans="37:48" ht="16.5" x14ac:dyDescent="0.3">
      <c r="AK375" s="5"/>
      <c r="AL375" s="13"/>
      <c r="AM375" s="14"/>
      <c r="AN375" s="14"/>
      <c r="AO375" s="14"/>
      <c r="AP375" s="14"/>
      <c r="AQ375" s="14"/>
      <c r="AR375" s="9"/>
    </row>
    <row r="376" spans="37:48" ht="16.5" x14ac:dyDescent="0.3">
      <c r="AK376" s="5"/>
      <c r="AL376" s="13"/>
      <c r="AM376" s="14"/>
      <c r="AN376" s="14"/>
      <c r="AO376" s="14"/>
      <c r="AP376" s="14"/>
      <c r="AQ376" s="14"/>
      <c r="AR376" s="5"/>
    </row>
    <row r="377" spans="37:48" ht="16.5" x14ac:dyDescent="0.3">
      <c r="AK377" s="5"/>
      <c r="AL377" s="13"/>
      <c r="AM377" s="14"/>
      <c r="AN377" s="14"/>
      <c r="AO377" s="14"/>
      <c r="AP377" s="14"/>
      <c r="AQ377" s="14"/>
      <c r="AR377" s="5"/>
    </row>
    <row r="378" spans="37:48" ht="16.5" x14ac:dyDescent="0.3">
      <c r="AK378" s="5"/>
      <c r="AL378" s="13"/>
      <c r="AM378" s="14"/>
      <c r="AN378" s="14"/>
      <c r="AO378" s="14"/>
      <c r="AP378" s="14"/>
      <c r="AQ378" s="14"/>
      <c r="AR378" s="5"/>
    </row>
    <row r="379" spans="37:48" ht="16.5" x14ac:dyDescent="0.3">
      <c r="AK379" s="5"/>
      <c r="AL379" s="13"/>
      <c r="AM379" s="14"/>
      <c r="AN379" s="14"/>
      <c r="AO379" s="14"/>
      <c r="AP379" s="14"/>
      <c r="AQ379" s="14"/>
      <c r="AR379" s="5"/>
    </row>
    <row r="380" spans="37:48" ht="16.5" x14ac:dyDescent="0.3">
      <c r="AK380" s="5"/>
      <c r="AL380" s="13"/>
      <c r="AM380" s="14"/>
      <c r="AN380" s="14"/>
      <c r="AO380" s="14"/>
      <c r="AP380" s="14"/>
      <c r="AQ380" s="14"/>
      <c r="AR380" s="5"/>
    </row>
    <row r="381" spans="37:48" x14ac:dyDescent="0.2">
      <c r="AK381" s="5"/>
      <c r="AL381" s="5"/>
      <c r="AM381" s="5"/>
      <c r="AN381" s="5"/>
      <c r="AO381" s="5"/>
      <c r="AP381" s="5"/>
      <c r="AQ381" s="5"/>
      <c r="AR381" s="5"/>
    </row>
  </sheetData>
  <sheetProtection algorithmName="SHA-512" hashValue="yqoqgMJzujXrCVbtZ4cG+xuh5rpXYlLsIawWX38SU1UXzp0akb/tDZmS061EQT7MWIjg7s4x4Z5h36u2ZJQGcg==" saltValue="1epkIUQoGSQpTnRoQRzHYQ==" spinCount="100000" sheet="1" objects="1" scenarios="1" selectLockedCells="1"/>
  <mergeCells count="126">
    <mergeCell ref="B49:AH51"/>
    <mergeCell ref="C29:AG29"/>
    <mergeCell ref="C35:AG35"/>
    <mergeCell ref="X24:AC24"/>
    <mergeCell ref="C23:AG23"/>
    <mergeCell ref="X20:AC20"/>
    <mergeCell ref="C17:AG17"/>
    <mergeCell ref="S14:Y14"/>
    <mergeCell ref="Z14:AG14"/>
    <mergeCell ref="S15:Y15"/>
    <mergeCell ref="Z15:AG15"/>
    <mergeCell ref="C24:H24"/>
    <mergeCell ref="C25:H25"/>
    <mergeCell ref="C27:H27"/>
    <mergeCell ref="N24:S24"/>
    <mergeCell ref="N25:S25"/>
    <mergeCell ref="C26:H26"/>
    <mergeCell ref="T18:W18"/>
    <mergeCell ref="T19:W19"/>
    <mergeCell ref="C19:H19"/>
    <mergeCell ref="C20:H20"/>
    <mergeCell ref="N20:S20"/>
    <mergeCell ref="N19:S19"/>
    <mergeCell ref="X19:AC19"/>
    <mergeCell ref="R2:AH8"/>
    <mergeCell ref="C12:AG12"/>
    <mergeCell ref="C13:I13"/>
    <mergeCell ref="J13:Q13"/>
    <mergeCell ref="C14:I14"/>
    <mergeCell ref="J14:Q14"/>
    <mergeCell ref="S13:Y13"/>
    <mergeCell ref="Z13:AG13"/>
    <mergeCell ref="C18:H18"/>
    <mergeCell ref="N18:S18"/>
    <mergeCell ref="X18:AC18"/>
    <mergeCell ref="C42:L42"/>
    <mergeCell ref="C43:L43"/>
    <mergeCell ref="N42:S42"/>
    <mergeCell ref="N43:S43"/>
    <mergeCell ref="X42:AC42"/>
    <mergeCell ref="X43:AC43"/>
    <mergeCell ref="T40:W40"/>
    <mergeCell ref="C39:H39"/>
    <mergeCell ref="C40:H40"/>
    <mergeCell ref="C41:H41"/>
    <mergeCell ref="N40:S40"/>
    <mergeCell ref="N41:S41"/>
    <mergeCell ref="I41:M41"/>
    <mergeCell ref="I39:S39"/>
    <mergeCell ref="X40:AC40"/>
    <mergeCell ref="X41:AC41"/>
    <mergeCell ref="T20:W20"/>
    <mergeCell ref="T24:W24"/>
    <mergeCell ref="T25:W25"/>
    <mergeCell ref="I33:M33"/>
    <mergeCell ref="C36:H36"/>
    <mergeCell ref="I36:M36"/>
    <mergeCell ref="N36:S36"/>
    <mergeCell ref="T36:W36"/>
    <mergeCell ref="I18:M18"/>
    <mergeCell ref="I19:M19"/>
    <mergeCell ref="I20:M20"/>
    <mergeCell ref="I24:M24"/>
    <mergeCell ref="I25:M25"/>
    <mergeCell ref="I26:M26"/>
    <mergeCell ref="C33:H33"/>
    <mergeCell ref="N30:S30"/>
    <mergeCell ref="N31:S31"/>
    <mergeCell ref="N32:S32"/>
    <mergeCell ref="N33:S33"/>
    <mergeCell ref="I30:M30"/>
    <mergeCell ref="C21:J21"/>
    <mergeCell ref="S21:Z21"/>
    <mergeCell ref="T27:W27"/>
    <mergeCell ref="V28:Y28"/>
    <mergeCell ref="AD25:AG25"/>
    <mergeCell ref="AD26:AG26"/>
    <mergeCell ref="AD27:AG27"/>
    <mergeCell ref="T30:W30"/>
    <mergeCell ref="T31:W31"/>
    <mergeCell ref="T32:W32"/>
    <mergeCell ref="X25:AC25"/>
    <mergeCell ref="X30:AC30"/>
    <mergeCell ref="X31:AC31"/>
    <mergeCell ref="X32:AC32"/>
    <mergeCell ref="T33:W33"/>
    <mergeCell ref="AD36:AG36"/>
    <mergeCell ref="I40:M40"/>
    <mergeCell ref="N26:S26"/>
    <mergeCell ref="N27:S27"/>
    <mergeCell ref="X26:AC26"/>
    <mergeCell ref="X27:AC27"/>
    <mergeCell ref="I27:M27"/>
    <mergeCell ref="T26:W26"/>
    <mergeCell ref="X36:AC36"/>
    <mergeCell ref="X33:AC33"/>
    <mergeCell ref="C38:AG38"/>
    <mergeCell ref="C31:H31"/>
    <mergeCell ref="C32:H32"/>
    <mergeCell ref="I31:M31"/>
    <mergeCell ref="I32:M32"/>
    <mergeCell ref="C30:H30"/>
    <mergeCell ref="C46:AG47"/>
    <mergeCell ref="C44:AG44"/>
    <mergeCell ref="C45:AG45"/>
    <mergeCell ref="J15:Q15"/>
    <mergeCell ref="C15:I15"/>
    <mergeCell ref="T39:Y39"/>
    <mergeCell ref="Z39:AG39"/>
    <mergeCell ref="T41:W41"/>
    <mergeCell ref="T42:W42"/>
    <mergeCell ref="T43:W43"/>
    <mergeCell ref="AD40:AG40"/>
    <mergeCell ref="AD41:AG41"/>
    <mergeCell ref="AD42:AG42"/>
    <mergeCell ref="AD43:AG43"/>
    <mergeCell ref="AD18:AG18"/>
    <mergeCell ref="AD19:AG19"/>
    <mergeCell ref="AD20:AG20"/>
    <mergeCell ref="AA21:AG21"/>
    <mergeCell ref="K21:R21"/>
    <mergeCell ref="AD31:AG31"/>
    <mergeCell ref="AD30:AG30"/>
    <mergeCell ref="AD32:AG32"/>
    <mergeCell ref="AD33:AG33"/>
    <mergeCell ref="AD24:AG24"/>
  </mergeCells>
  <conditionalFormatting sqref="J14:Q14">
    <cfRule type="expression" dxfId="5" priority="5">
      <formula>$Z$13="Primary Residence"</formula>
    </cfRule>
  </conditionalFormatting>
  <conditionalFormatting sqref="Z14:AG14">
    <cfRule type="expression" dxfId="4" priority="4">
      <formula>$Z$13="Primary Residence"</formula>
    </cfRule>
  </conditionalFormatting>
  <conditionalFormatting sqref="J15:Q15">
    <cfRule type="expression" dxfId="3" priority="3">
      <formula>$Z$13="Primary Residence"</formula>
    </cfRule>
  </conditionalFormatting>
  <conditionalFormatting sqref="I18:M18">
    <cfRule type="cellIs" dxfId="2" priority="2" operator="greaterThan">
      <formula>0.95</formula>
    </cfRule>
  </conditionalFormatting>
  <conditionalFormatting sqref="I20:M20">
    <cfRule type="cellIs" dxfId="1" priority="1" operator="greaterThan">
      <formula>30</formula>
    </cfRule>
  </conditionalFormatting>
  <dataValidations count="2">
    <dataValidation type="list" allowBlank="1" showInputMessage="1" showErrorMessage="1" sqref="I19:M19" xr:uid="{56288391-6EAF-4620-BE95-DF2B18B72428}">
      <formula1>"P&amp;I, Interest Only"</formula1>
    </dataValidation>
    <dataValidation type="list" allowBlank="1" showInputMessage="1" showErrorMessage="1" sqref="Z13" xr:uid="{D20300FC-F7F4-433F-9BB5-51CF320E1956}">
      <formula1>"Primary Residence, Investment"</formula1>
    </dataValidation>
  </dataValidations>
  <pageMargins left="0.39370078740157483" right="0.39370078740157483" top="0.39370078740157483" bottom="0.39370078740157483" header="0.31496062992125984" footer="0.31496062992125984"/>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9766-4119-42BA-830C-CB02483CCC37}">
  <dimension ref="A1:BP396"/>
  <sheetViews>
    <sheetView workbookViewId="0">
      <selection activeCell="A90" sqref="A90"/>
    </sheetView>
  </sheetViews>
  <sheetFormatPr defaultColWidth="9" defaultRowHeight="14.25" x14ac:dyDescent="0.2"/>
  <cols>
    <col min="1" max="1" width="2.25" style="4" customWidth="1"/>
    <col min="2" max="22" width="2.5" style="4" customWidth="1"/>
    <col min="23" max="23" width="2.75" style="4" customWidth="1"/>
    <col min="24" max="32" width="2.5" style="4" customWidth="1"/>
    <col min="33" max="33" width="2.75" style="4" customWidth="1"/>
    <col min="34" max="34" width="2.5" style="4" customWidth="1"/>
    <col min="35" max="35" width="2.25" style="4" customWidth="1"/>
    <col min="36" max="36" width="3.25" style="4" customWidth="1"/>
    <col min="37" max="51" width="10.25" style="4" customWidth="1"/>
    <col min="52" max="16384" width="9" style="4"/>
  </cols>
  <sheetData>
    <row r="1" spans="1:68" ht="18" thickTop="1" thickBot="1" x14ac:dyDescent="0.3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c r="AK1" s="5"/>
      <c r="AL1" s="5"/>
      <c r="AM1" s="5"/>
      <c r="AN1" s="5"/>
      <c r="AO1" s="5"/>
      <c r="AP1" s="5"/>
      <c r="AQ1" s="5"/>
      <c r="AR1" s="6"/>
      <c r="AS1" s="7"/>
      <c r="AT1" s="7"/>
      <c r="AU1" s="7"/>
      <c r="AV1" s="7"/>
      <c r="AW1" s="7"/>
      <c r="AX1" s="7"/>
      <c r="AY1" s="7"/>
      <c r="AZ1" s="7"/>
      <c r="BA1" s="7"/>
      <c r="BB1" s="7"/>
      <c r="BC1" s="7"/>
      <c r="BD1" s="7"/>
      <c r="BE1" s="7"/>
      <c r="BF1" s="7"/>
      <c r="BG1" s="7"/>
      <c r="BH1" s="7"/>
      <c r="BI1" s="7"/>
      <c r="BJ1" s="7"/>
      <c r="BK1" s="7"/>
      <c r="BL1" s="7"/>
      <c r="BM1" s="7"/>
      <c r="BN1" s="7"/>
      <c r="BO1" s="7"/>
      <c r="BP1" s="7"/>
    </row>
    <row r="2" spans="1:68" ht="17.25" customHeight="1" thickTop="1" x14ac:dyDescent="0.3">
      <c r="A2" s="1"/>
      <c r="B2" s="2"/>
      <c r="C2" s="2"/>
      <c r="D2" s="2"/>
      <c r="E2" s="2"/>
      <c r="F2" s="2"/>
      <c r="G2" s="2"/>
      <c r="H2" s="2"/>
      <c r="I2" s="2"/>
      <c r="J2" s="2"/>
      <c r="K2" s="2"/>
      <c r="L2" s="2"/>
      <c r="M2" s="2"/>
      <c r="N2" s="2"/>
      <c r="O2" s="2"/>
      <c r="P2" s="2"/>
      <c r="Q2" s="2"/>
      <c r="R2" s="118" t="s">
        <v>61</v>
      </c>
      <c r="S2" s="118"/>
      <c r="T2" s="118"/>
      <c r="U2" s="118"/>
      <c r="V2" s="118"/>
      <c r="W2" s="118"/>
      <c r="X2" s="118"/>
      <c r="Y2" s="118"/>
      <c r="Z2" s="118"/>
      <c r="AA2" s="118"/>
      <c r="AB2" s="118"/>
      <c r="AC2" s="118"/>
      <c r="AD2" s="118"/>
      <c r="AE2" s="118"/>
      <c r="AF2" s="118"/>
      <c r="AG2" s="118"/>
      <c r="AH2" s="118"/>
      <c r="AI2" s="3"/>
      <c r="AK2" s="5"/>
      <c r="AL2" s="8"/>
      <c r="AM2" s="8"/>
      <c r="AN2" s="8"/>
      <c r="AO2" s="8"/>
      <c r="AP2" s="8"/>
      <c r="AQ2" s="8"/>
      <c r="AR2" s="9"/>
      <c r="AS2" s="10"/>
      <c r="AT2" s="10"/>
      <c r="AU2" s="10"/>
      <c r="AV2" s="10"/>
    </row>
    <row r="3" spans="1:68" ht="16.5" customHeight="1" x14ac:dyDescent="0.3">
      <c r="A3" s="11"/>
      <c r="B3" s="42"/>
      <c r="C3" s="42"/>
      <c r="D3" s="42"/>
      <c r="E3" s="42"/>
      <c r="F3" s="42"/>
      <c r="G3" s="42"/>
      <c r="H3" s="42"/>
      <c r="I3" s="42"/>
      <c r="J3" s="42"/>
      <c r="K3" s="42"/>
      <c r="L3" s="42"/>
      <c r="M3" s="42"/>
      <c r="N3" s="42"/>
      <c r="O3" s="42"/>
      <c r="P3" s="42"/>
      <c r="Q3" s="42"/>
      <c r="R3" s="119"/>
      <c r="S3" s="119"/>
      <c r="T3" s="119"/>
      <c r="U3" s="119"/>
      <c r="V3" s="119"/>
      <c r="W3" s="119"/>
      <c r="X3" s="119"/>
      <c r="Y3" s="119"/>
      <c r="Z3" s="119"/>
      <c r="AA3" s="119"/>
      <c r="AB3" s="119"/>
      <c r="AC3" s="119"/>
      <c r="AD3" s="119"/>
      <c r="AE3" s="119"/>
      <c r="AF3" s="119"/>
      <c r="AG3" s="119"/>
      <c r="AH3" s="119"/>
      <c r="AI3" s="12"/>
      <c r="AK3" s="5"/>
      <c r="AL3" s="13"/>
      <c r="AM3" s="13"/>
      <c r="AN3" s="13"/>
      <c r="AO3" s="13"/>
      <c r="AP3" s="13"/>
      <c r="AQ3" s="13"/>
      <c r="AR3" s="9"/>
      <c r="AS3" s="10"/>
      <c r="AT3" s="10"/>
      <c r="AU3" s="10"/>
      <c r="AV3" s="10"/>
    </row>
    <row r="4" spans="1:68" ht="16.5" customHeight="1" x14ac:dyDescent="0.3">
      <c r="A4" s="11"/>
      <c r="B4" s="42"/>
      <c r="C4" s="42"/>
      <c r="D4" s="42"/>
      <c r="E4" s="42"/>
      <c r="F4" s="42"/>
      <c r="G4" s="42"/>
      <c r="H4" s="42"/>
      <c r="I4" s="42"/>
      <c r="J4" s="42"/>
      <c r="K4" s="42"/>
      <c r="L4" s="42"/>
      <c r="M4" s="42"/>
      <c r="N4" s="42"/>
      <c r="O4" s="42"/>
      <c r="P4" s="42"/>
      <c r="Q4" s="42"/>
      <c r="R4" s="119"/>
      <c r="S4" s="119"/>
      <c r="T4" s="119"/>
      <c r="U4" s="119"/>
      <c r="V4" s="119"/>
      <c r="W4" s="119"/>
      <c r="X4" s="119"/>
      <c r="Y4" s="119"/>
      <c r="Z4" s="119"/>
      <c r="AA4" s="119"/>
      <c r="AB4" s="119"/>
      <c r="AC4" s="119"/>
      <c r="AD4" s="119"/>
      <c r="AE4" s="119"/>
      <c r="AF4" s="119"/>
      <c r="AG4" s="119"/>
      <c r="AH4" s="119"/>
      <c r="AI4" s="12"/>
      <c r="AK4" s="5"/>
      <c r="AL4" s="13"/>
      <c r="AM4" s="14"/>
      <c r="AN4" s="14"/>
      <c r="AO4" s="14"/>
      <c r="AP4" s="14"/>
      <c r="AQ4" s="14"/>
      <c r="AR4" s="9"/>
      <c r="AS4" s="10"/>
      <c r="AT4" s="10"/>
      <c r="AU4" s="10"/>
      <c r="AV4" s="10"/>
    </row>
    <row r="5" spans="1:68" ht="16.5" customHeight="1" x14ac:dyDescent="0.3">
      <c r="A5" s="11"/>
      <c r="B5" s="42"/>
      <c r="C5" s="42"/>
      <c r="D5" s="42"/>
      <c r="E5" s="42"/>
      <c r="F5" s="42"/>
      <c r="G5" s="42"/>
      <c r="H5" s="42"/>
      <c r="I5" s="42"/>
      <c r="J5" s="42"/>
      <c r="K5" s="42"/>
      <c r="L5" s="42"/>
      <c r="M5" s="42"/>
      <c r="N5" s="42"/>
      <c r="O5" s="42"/>
      <c r="P5" s="42"/>
      <c r="Q5" s="42"/>
      <c r="R5" s="119"/>
      <c r="S5" s="119"/>
      <c r="T5" s="119"/>
      <c r="U5" s="119"/>
      <c r="V5" s="119"/>
      <c r="W5" s="119"/>
      <c r="X5" s="119"/>
      <c r="Y5" s="119"/>
      <c r="Z5" s="119"/>
      <c r="AA5" s="119"/>
      <c r="AB5" s="119"/>
      <c r="AC5" s="119"/>
      <c r="AD5" s="119"/>
      <c r="AE5" s="119"/>
      <c r="AF5" s="119"/>
      <c r="AG5" s="119"/>
      <c r="AH5" s="119"/>
      <c r="AI5" s="12"/>
      <c r="AK5" s="5"/>
      <c r="AL5" s="13"/>
      <c r="AM5" s="14"/>
      <c r="AN5" s="14"/>
      <c r="AO5" s="14"/>
      <c r="AP5" s="14"/>
      <c r="AQ5" s="14"/>
      <c r="AR5" s="9"/>
      <c r="AS5" s="10"/>
      <c r="AT5" s="10"/>
      <c r="AU5" s="10"/>
      <c r="AV5" s="10"/>
    </row>
    <row r="6" spans="1:68" ht="16.5" customHeight="1" x14ac:dyDescent="0.3">
      <c r="A6" s="11"/>
      <c r="B6" s="42"/>
      <c r="C6" s="42"/>
      <c r="D6" s="42"/>
      <c r="E6" s="42"/>
      <c r="F6" s="42"/>
      <c r="G6" s="42"/>
      <c r="H6" s="42"/>
      <c r="I6" s="42"/>
      <c r="J6" s="42"/>
      <c r="K6" s="42"/>
      <c r="L6" s="42"/>
      <c r="M6" s="42"/>
      <c r="N6" s="42"/>
      <c r="O6" s="42"/>
      <c r="P6" s="42"/>
      <c r="Q6" s="42"/>
      <c r="R6" s="119"/>
      <c r="S6" s="119"/>
      <c r="T6" s="119"/>
      <c r="U6" s="119"/>
      <c r="V6" s="119"/>
      <c r="W6" s="119"/>
      <c r="X6" s="119"/>
      <c r="Y6" s="119"/>
      <c r="Z6" s="119"/>
      <c r="AA6" s="119"/>
      <c r="AB6" s="119"/>
      <c r="AC6" s="119"/>
      <c r="AD6" s="119"/>
      <c r="AE6" s="119"/>
      <c r="AF6" s="119"/>
      <c r="AG6" s="119"/>
      <c r="AH6" s="119"/>
      <c r="AI6" s="12"/>
      <c r="AK6" s="5"/>
      <c r="AL6" s="13"/>
      <c r="AM6" s="14"/>
      <c r="AN6" s="14"/>
      <c r="AO6" s="14"/>
      <c r="AP6" s="14"/>
      <c r="AQ6" s="14"/>
      <c r="AR6" s="9"/>
      <c r="AS6" s="10"/>
      <c r="AT6" s="10"/>
      <c r="AU6" s="10"/>
      <c r="AV6" s="10"/>
    </row>
    <row r="7" spans="1:68" ht="16.5" customHeight="1" x14ac:dyDescent="0.3">
      <c r="A7" s="11"/>
      <c r="B7" s="42"/>
      <c r="C7" s="42"/>
      <c r="D7" s="42"/>
      <c r="E7" s="42"/>
      <c r="F7" s="42"/>
      <c r="G7" s="42"/>
      <c r="H7" s="42"/>
      <c r="I7" s="42"/>
      <c r="J7" s="42"/>
      <c r="K7" s="42"/>
      <c r="L7" s="42"/>
      <c r="M7" s="42"/>
      <c r="N7" s="42"/>
      <c r="O7" s="42"/>
      <c r="P7" s="42"/>
      <c r="Q7" s="42"/>
      <c r="R7" s="119"/>
      <c r="S7" s="119"/>
      <c r="T7" s="119"/>
      <c r="U7" s="119"/>
      <c r="V7" s="119"/>
      <c r="W7" s="119"/>
      <c r="X7" s="119"/>
      <c r="Y7" s="119"/>
      <c r="Z7" s="119"/>
      <c r="AA7" s="119"/>
      <c r="AB7" s="119"/>
      <c r="AC7" s="119"/>
      <c r="AD7" s="119"/>
      <c r="AE7" s="119"/>
      <c r="AF7" s="119"/>
      <c r="AG7" s="119"/>
      <c r="AH7" s="119"/>
      <c r="AI7" s="12"/>
      <c r="AK7" s="5"/>
      <c r="AL7" s="13"/>
      <c r="AM7" s="14"/>
      <c r="AN7" s="14"/>
      <c r="AO7" s="14"/>
      <c r="AP7" s="14"/>
      <c r="AQ7" s="14"/>
      <c r="AR7" s="9"/>
      <c r="AS7" s="10"/>
      <c r="AT7" s="10"/>
      <c r="AU7" s="10"/>
      <c r="AV7" s="10"/>
    </row>
    <row r="8" spans="1:68" ht="16.5" customHeight="1" x14ac:dyDescent="0.3">
      <c r="A8" s="11"/>
      <c r="B8" s="42"/>
      <c r="C8" s="42"/>
      <c r="D8" s="42"/>
      <c r="E8" s="42"/>
      <c r="F8" s="42"/>
      <c r="G8" s="42"/>
      <c r="H8" s="42"/>
      <c r="I8" s="42"/>
      <c r="J8" s="42"/>
      <c r="K8" s="42"/>
      <c r="L8" s="42"/>
      <c r="M8" s="42"/>
      <c r="N8" s="42"/>
      <c r="O8" s="42"/>
      <c r="P8" s="42"/>
      <c r="Q8" s="42"/>
      <c r="R8" s="119"/>
      <c r="S8" s="119"/>
      <c r="T8" s="119"/>
      <c r="U8" s="119"/>
      <c r="V8" s="119"/>
      <c r="W8" s="119"/>
      <c r="X8" s="119"/>
      <c r="Y8" s="119"/>
      <c r="Z8" s="119"/>
      <c r="AA8" s="119"/>
      <c r="AB8" s="119"/>
      <c r="AC8" s="119"/>
      <c r="AD8" s="119"/>
      <c r="AE8" s="119"/>
      <c r="AF8" s="119"/>
      <c r="AG8" s="119"/>
      <c r="AH8" s="119"/>
      <c r="AI8" s="12"/>
      <c r="AK8" s="5"/>
      <c r="AL8" s="13"/>
      <c r="AM8" s="14"/>
      <c r="AN8" s="14"/>
      <c r="AO8" s="14"/>
      <c r="AP8" s="14"/>
      <c r="AQ8" s="14"/>
      <c r="AR8" s="9"/>
      <c r="AS8" s="10"/>
      <c r="AT8" s="10"/>
      <c r="AU8" s="10"/>
      <c r="AV8" s="10"/>
    </row>
    <row r="9" spans="1:68" ht="16.5" customHeight="1" x14ac:dyDescent="0.3">
      <c r="A9" s="11"/>
      <c r="B9" s="42"/>
      <c r="C9" s="42"/>
      <c r="D9" s="42"/>
      <c r="E9" s="42"/>
      <c r="F9" s="42"/>
      <c r="G9" s="42"/>
      <c r="H9" s="42"/>
      <c r="I9" s="42"/>
      <c r="J9" s="42"/>
      <c r="K9" s="42"/>
      <c r="L9" s="42"/>
      <c r="M9" s="42"/>
      <c r="N9" s="42"/>
      <c r="O9" s="42"/>
      <c r="P9" s="42"/>
      <c r="Q9" s="42"/>
      <c r="R9" s="43"/>
      <c r="S9" s="43"/>
      <c r="T9" s="43"/>
      <c r="U9" s="43"/>
      <c r="V9" s="43"/>
      <c r="W9" s="43"/>
      <c r="X9" s="43"/>
      <c r="Y9" s="43"/>
      <c r="Z9" s="43"/>
      <c r="AA9" s="43"/>
      <c r="AB9" s="43"/>
      <c r="AC9" s="43"/>
      <c r="AD9" s="43"/>
      <c r="AE9" s="43"/>
      <c r="AF9" s="43"/>
      <c r="AG9" s="43"/>
      <c r="AH9" s="43"/>
      <c r="AI9" s="12"/>
      <c r="AK9" s="5"/>
      <c r="AL9" s="13"/>
      <c r="AM9" s="14"/>
      <c r="AN9" s="14"/>
      <c r="AO9" s="14"/>
      <c r="AP9" s="14"/>
      <c r="AQ9" s="14"/>
      <c r="AR9" s="9"/>
      <c r="AS9" s="10"/>
      <c r="AT9" s="10"/>
      <c r="AU9" s="10"/>
      <c r="AV9" s="10"/>
    </row>
    <row r="10" spans="1:68" ht="17.25" thickBot="1" x14ac:dyDescent="0.35">
      <c r="A10" s="15"/>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17"/>
      <c r="AK10" s="5"/>
      <c r="AL10" s="13"/>
      <c r="AM10" s="14"/>
      <c r="AN10" s="14"/>
      <c r="AO10" s="14"/>
      <c r="AP10" s="14"/>
      <c r="AQ10" s="14"/>
      <c r="AR10" s="9"/>
      <c r="AS10" s="10"/>
      <c r="AT10" s="10"/>
      <c r="AU10" s="10"/>
      <c r="AV10" s="10"/>
    </row>
    <row r="11" spans="1:68" ht="16.5" x14ac:dyDescent="0.3">
      <c r="A11" s="15"/>
      <c r="B11" s="18"/>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20"/>
      <c r="AI11" s="17"/>
      <c r="AK11" s="5"/>
      <c r="AL11" s="13"/>
      <c r="AM11" s="14"/>
      <c r="AN11" s="14"/>
      <c r="AO11" s="14"/>
      <c r="AP11" s="14"/>
      <c r="AQ11" s="14"/>
      <c r="AR11" s="9"/>
      <c r="AS11" s="10"/>
      <c r="AT11" s="10"/>
      <c r="AU11" s="10"/>
      <c r="AV11" s="10"/>
    </row>
    <row r="12" spans="1:68" ht="16.5" x14ac:dyDescent="0.3">
      <c r="A12" s="15"/>
      <c r="B12" s="21"/>
      <c r="C12" s="149" t="s">
        <v>62</v>
      </c>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1"/>
      <c r="AH12" s="22"/>
      <c r="AI12" s="17"/>
      <c r="AK12" s="5"/>
      <c r="AL12" s="13"/>
      <c r="AM12" s="14"/>
      <c r="AN12" s="14"/>
      <c r="AO12" s="14"/>
      <c r="AP12" s="14"/>
      <c r="AQ12" s="14"/>
      <c r="AR12" s="9"/>
      <c r="AS12" s="10"/>
      <c r="AT12" s="10"/>
      <c r="AU12" s="10"/>
      <c r="AV12" s="10"/>
    </row>
    <row r="13" spans="1:68" ht="9" customHeight="1" x14ac:dyDescent="0.3">
      <c r="A13" s="15"/>
      <c r="B13" s="21"/>
      <c r="C13" s="25"/>
      <c r="D13" s="25"/>
      <c r="E13" s="25"/>
      <c r="F13" s="25"/>
      <c r="G13" s="25"/>
      <c r="H13" s="25"/>
      <c r="I13" s="25"/>
      <c r="J13" s="32"/>
      <c r="K13" s="32"/>
      <c r="L13" s="32"/>
      <c r="M13" s="32"/>
      <c r="N13" s="32"/>
      <c r="O13" s="32"/>
      <c r="P13" s="32"/>
      <c r="Q13" s="32"/>
      <c r="R13" s="27"/>
      <c r="S13" s="25"/>
      <c r="T13" s="25"/>
      <c r="U13" s="25"/>
      <c r="V13" s="25"/>
      <c r="W13" s="25"/>
      <c r="X13" s="25"/>
      <c r="Y13" s="25"/>
      <c r="Z13" s="25"/>
      <c r="AA13" s="25"/>
      <c r="AB13" s="25"/>
      <c r="AC13" s="25"/>
      <c r="AD13" s="25"/>
      <c r="AE13" s="25"/>
      <c r="AF13" s="25"/>
      <c r="AG13" s="25"/>
      <c r="AH13" s="22"/>
      <c r="AI13" s="17"/>
      <c r="AK13" s="5"/>
      <c r="AL13" s="13"/>
      <c r="AM13" s="14"/>
      <c r="AN13" s="14"/>
      <c r="AO13" s="14"/>
      <c r="AP13" s="14"/>
      <c r="AQ13" s="14"/>
      <c r="AR13" s="9"/>
      <c r="AS13" s="10"/>
      <c r="AT13" s="10"/>
      <c r="AU13" s="10"/>
      <c r="AV13" s="10"/>
    </row>
    <row r="14" spans="1:68" ht="16.5" x14ac:dyDescent="0.3">
      <c r="A14" s="15"/>
      <c r="B14" s="21"/>
      <c r="C14" s="51"/>
      <c r="D14" s="52"/>
      <c r="E14" s="53"/>
      <c r="F14" s="25"/>
      <c r="G14" s="135" t="s">
        <v>108</v>
      </c>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22"/>
      <c r="AI14" s="17"/>
      <c r="AK14" s="5"/>
      <c r="AL14" s="13"/>
      <c r="AM14" s="14"/>
      <c r="AN14" s="14"/>
      <c r="AO14" s="14"/>
      <c r="AP14" s="14"/>
      <c r="AQ14" s="14"/>
      <c r="AR14" s="9"/>
      <c r="AS14" s="10"/>
      <c r="AT14" s="10"/>
      <c r="AU14" s="10"/>
      <c r="AV14" s="10"/>
    </row>
    <row r="15" spans="1:68" ht="5.0999999999999996" customHeight="1" x14ac:dyDescent="0.3">
      <c r="A15" s="15"/>
      <c r="B15" s="21"/>
      <c r="C15" s="25"/>
      <c r="D15" s="25"/>
      <c r="E15" s="25"/>
      <c r="F15" s="25"/>
      <c r="G15" s="25"/>
      <c r="H15" s="25"/>
      <c r="I15" s="25"/>
      <c r="J15" s="63"/>
      <c r="K15" s="63"/>
      <c r="L15" s="63"/>
      <c r="M15" s="63"/>
      <c r="N15" s="63"/>
      <c r="O15" s="63"/>
      <c r="P15" s="63"/>
      <c r="Q15" s="63"/>
      <c r="R15" s="27"/>
      <c r="S15" s="25"/>
      <c r="T15" s="25"/>
      <c r="U15" s="25"/>
      <c r="V15" s="25"/>
      <c r="W15" s="25"/>
      <c r="X15" s="25"/>
      <c r="Y15" s="25"/>
      <c r="Z15" s="45"/>
      <c r="AA15" s="45"/>
      <c r="AB15" s="45"/>
      <c r="AC15" s="45"/>
      <c r="AD15" s="45"/>
      <c r="AE15" s="45"/>
      <c r="AF15" s="45"/>
      <c r="AG15" s="45"/>
      <c r="AH15" s="22"/>
      <c r="AI15" s="17"/>
      <c r="AK15" s="5"/>
      <c r="AL15" s="13"/>
      <c r="AM15" s="14"/>
      <c r="AN15" s="14"/>
      <c r="AO15" s="14"/>
      <c r="AP15" s="14"/>
      <c r="AQ15" s="14"/>
      <c r="AR15" s="9"/>
      <c r="AS15" s="10"/>
      <c r="AT15" s="10"/>
      <c r="AU15" s="10"/>
      <c r="AV15" s="10"/>
    </row>
    <row r="16" spans="1:68" ht="16.5" x14ac:dyDescent="0.3">
      <c r="A16" s="15"/>
      <c r="B16" s="21"/>
      <c r="C16" s="54"/>
      <c r="D16" s="55"/>
      <c r="E16" s="56"/>
      <c r="F16" s="25"/>
      <c r="G16" s="135" t="s">
        <v>107</v>
      </c>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22"/>
      <c r="AI16" s="17"/>
      <c r="AK16" s="5"/>
      <c r="AL16" s="13"/>
      <c r="AM16" s="14"/>
      <c r="AN16" s="14"/>
      <c r="AO16" s="14"/>
      <c r="AP16" s="14"/>
      <c r="AQ16" s="14"/>
      <c r="AR16" s="9"/>
      <c r="AS16" s="10"/>
      <c r="AT16" s="10"/>
      <c r="AU16" s="10"/>
      <c r="AV16" s="10"/>
    </row>
    <row r="17" spans="1:48" ht="5.0999999999999996" customHeight="1" x14ac:dyDescent="0.3">
      <c r="A17" s="15"/>
      <c r="B17" s="21"/>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22"/>
      <c r="AI17" s="17"/>
      <c r="AK17" s="5"/>
      <c r="AL17" s="13"/>
      <c r="AM17" s="14"/>
      <c r="AN17" s="14"/>
      <c r="AO17" s="14"/>
      <c r="AP17" s="14"/>
      <c r="AQ17" s="14"/>
      <c r="AR17" s="9"/>
      <c r="AS17" s="10"/>
      <c r="AT17" s="10"/>
      <c r="AU17" s="10"/>
      <c r="AV17" s="10"/>
    </row>
    <row r="18" spans="1:48" ht="16.5" x14ac:dyDescent="0.3">
      <c r="A18" s="15"/>
      <c r="B18" s="21"/>
      <c r="C18" s="57"/>
      <c r="D18" s="58"/>
      <c r="E18" s="59"/>
      <c r="F18" s="25"/>
      <c r="G18" s="135" t="s">
        <v>113</v>
      </c>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22"/>
      <c r="AI18" s="17"/>
      <c r="AK18" s="5"/>
      <c r="AL18" s="13"/>
      <c r="AM18" s="14"/>
      <c r="AN18" s="14"/>
      <c r="AO18" s="14"/>
      <c r="AP18" s="14"/>
      <c r="AQ18" s="14"/>
      <c r="AR18" s="9"/>
      <c r="AS18" s="10"/>
      <c r="AT18" s="10"/>
      <c r="AU18" s="10"/>
      <c r="AV18" s="10"/>
    </row>
    <row r="19" spans="1:48" ht="5.0999999999999996" customHeight="1" x14ac:dyDescent="0.3">
      <c r="A19" s="15"/>
      <c r="B19" s="21"/>
      <c r="C19" s="25"/>
      <c r="D19" s="25"/>
      <c r="E19" s="25"/>
      <c r="F19" s="25"/>
      <c r="G19" s="25"/>
      <c r="H19" s="25"/>
      <c r="I19" s="25"/>
      <c r="J19" s="25"/>
      <c r="K19" s="25"/>
      <c r="L19" s="25"/>
      <c r="M19" s="25"/>
      <c r="N19" s="25"/>
      <c r="O19" s="25"/>
      <c r="P19" s="25"/>
      <c r="Q19" s="25"/>
      <c r="R19" s="25"/>
      <c r="S19" s="25"/>
      <c r="T19" s="63"/>
      <c r="U19" s="63"/>
      <c r="V19" s="63"/>
      <c r="W19" s="63"/>
      <c r="X19" s="25"/>
      <c r="Y19" s="25"/>
      <c r="Z19" s="25"/>
      <c r="AA19" s="25"/>
      <c r="AB19" s="25"/>
      <c r="AC19" s="25"/>
      <c r="AD19" s="63"/>
      <c r="AE19" s="63"/>
      <c r="AF19" s="63"/>
      <c r="AG19" s="63"/>
      <c r="AH19" s="22"/>
      <c r="AI19" s="17"/>
      <c r="AK19" s="5"/>
      <c r="AL19" s="13"/>
      <c r="AM19" s="14"/>
      <c r="AN19" s="14"/>
      <c r="AO19" s="14"/>
      <c r="AP19" s="14"/>
      <c r="AQ19" s="14"/>
      <c r="AR19" s="9"/>
      <c r="AS19" s="10"/>
      <c r="AT19" s="10"/>
      <c r="AU19" s="10"/>
      <c r="AV19" s="10"/>
    </row>
    <row r="20" spans="1:48" ht="33" customHeight="1" x14ac:dyDescent="0.3">
      <c r="A20" s="15"/>
      <c r="B20" s="21"/>
      <c r="C20" s="140" t="s">
        <v>111</v>
      </c>
      <c r="D20" s="141"/>
      <c r="E20" s="142"/>
      <c r="F20" s="27"/>
      <c r="G20" s="143" t="s">
        <v>112</v>
      </c>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22"/>
      <c r="AI20" s="17"/>
      <c r="AK20" s="5"/>
      <c r="AL20" s="13"/>
      <c r="AM20" s="14"/>
      <c r="AN20" s="14"/>
      <c r="AO20" s="14"/>
      <c r="AP20" s="14"/>
      <c r="AQ20" s="14"/>
      <c r="AR20" s="9"/>
      <c r="AS20" s="10"/>
      <c r="AT20" s="10"/>
      <c r="AU20" s="10"/>
      <c r="AV20" s="10"/>
    </row>
    <row r="21" spans="1:48" ht="5.0999999999999996" customHeight="1" x14ac:dyDescent="0.3">
      <c r="A21" s="15"/>
      <c r="B21" s="21"/>
      <c r="C21" s="25"/>
      <c r="D21" s="25"/>
      <c r="E21" s="25"/>
      <c r="F21" s="25"/>
      <c r="G21" s="25"/>
      <c r="H21" s="25"/>
      <c r="I21" s="25"/>
      <c r="J21" s="25"/>
      <c r="K21" s="47"/>
      <c r="L21" s="48"/>
      <c r="M21" s="48"/>
      <c r="N21" s="48"/>
      <c r="O21" s="48"/>
      <c r="P21" s="48"/>
      <c r="Q21" s="48"/>
      <c r="R21" s="48"/>
      <c r="S21" s="25"/>
      <c r="T21" s="25"/>
      <c r="U21" s="25"/>
      <c r="V21" s="25"/>
      <c r="W21" s="25"/>
      <c r="X21" s="25"/>
      <c r="Y21" s="25"/>
      <c r="Z21" s="25"/>
      <c r="AA21" s="47"/>
      <c r="AB21" s="48"/>
      <c r="AC21" s="48"/>
      <c r="AD21" s="48"/>
      <c r="AE21" s="48"/>
      <c r="AF21" s="48"/>
      <c r="AG21" s="48"/>
      <c r="AH21" s="22"/>
      <c r="AI21" s="17"/>
      <c r="AK21" s="5"/>
      <c r="AL21" s="13"/>
      <c r="AM21" s="14"/>
      <c r="AN21" s="14"/>
      <c r="AO21" s="14"/>
      <c r="AP21" s="14"/>
      <c r="AQ21" s="14"/>
      <c r="AR21" s="9"/>
      <c r="AS21" s="10"/>
      <c r="AT21" s="10"/>
      <c r="AU21" s="10"/>
      <c r="AV21" s="10"/>
    </row>
    <row r="22" spans="1:48" ht="33" customHeight="1" x14ac:dyDescent="0.3">
      <c r="A22" s="15"/>
      <c r="B22" s="21"/>
      <c r="C22" s="144" t="s">
        <v>64</v>
      </c>
      <c r="D22" s="145"/>
      <c r="E22" s="146"/>
      <c r="F22" s="25"/>
      <c r="G22" s="143" t="s">
        <v>65</v>
      </c>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22"/>
      <c r="AI22" s="17"/>
      <c r="AK22" s="5"/>
      <c r="AL22" s="13"/>
      <c r="AM22" s="14"/>
      <c r="AN22" s="14"/>
      <c r="AO22" s="14"/>
      <c r="AP22" s="14"/>
      <c r="AQ22" s="14"/>
      <c r="AR22" s="9"/>
      <c r="AS22" s="10"/>
      <c r="AT22" s="10"/>
      <c r="AU22" s="10"/>
      <c r="AV22" s="10"/>
    </row>
    <row r="23" spans="1:48" ht="5.0999999999999996" customHeight="1" x14ac:dyDescent="0.3">
      <c r="A23" s="15"/>
      <c r="B23" s="21"/>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22"/>
      <c r="AI23" s="17"/>
      <c r="AK23" s="5"/>
      <c r="AL23" s="13"/>
      <c r="AM23" s="14"/>
      <c r="AN23" s="14"/>
      <c r="AO23" s="14"/>
      <c r="AP23" s="14"/>
      <c r="AQ23" s="14"/>
      <c r="AR23" s="9"/>
      <c r="AS23" s="10"/>
      <c r="AT23" s="10"/>
      <c r="AU23" s="10"/>
      <c r="AV23" s="10"/>
    </row>
    <row r="24" spans="1:48" ht="33" customHeight="1" x14ac:dyDescent="0.3">
      <c r="A24" s="15"/>
      <c r="B24" s="21"/>
      <c r="C24" s="144" t="s">
        <v>63</v>
      </c>
      <c r="D24" s="145"/>
      <c r="E24" s="146"/>
      <c r="F24" s="46"/>
      <c r="G24" s="143" t="s">
        <v>106</v>
      </c>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22"/>
      <c r="AI24" s="17"/>
      <c r="AK24" s="5"/>
      <c r="AL24" s="13"/>
      <c r="AM24" s="14"/>
      <c r="AN24" s="14"/>
      <c r="AO24" s="14"/>
      <c r="AP24" s="14"/>
      <c r="AQ24" s="14"/>
      <c r="AR24" s="9"/>
      <c r="AS24" s="10"/>
      <c r="AT24" s="10"/>
      <c r="AU24" s="10"/>
      <c r="AV24" s="10"/>
    </row>
    <row r="25" spans="1:48" ht="16.5" x14ac:dyDescent="0.3">
      <c r="A25" s="15"/>
      <c r="B25" s="21"/>
      <c r="C25" s="60"/>
      <c r="D25" s="60"/>
      <c r="E25" s="60"/>
      <c r="F25" s="25"/>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22"/>
      <c r="AI25" s="17"/>
      <c r="AK25" s="5"/>
      <c r="AL25" s="13"/>
      <c r="AM25" s="14"/>
      <c r="AN25" s="14"/>
      <c r="AO25" s="14"/>
      <c r="AP25" s="14"/>
      <c r="AQ25" s="14"/>
      <c r="AR25" s="9"/>
      <c r="AS25" s="10"/>
      <c r="AT25" s="10"/>
      <c r="AU25" s="10"/>
      <c r="AV25" s="10"/>
    </row>
    <row r="26" spans="1:48" ht="16.5" x14ac:dyDescent="0.3">
      <c r="A26" s="15"/>
      <c r="B26" s="21"/>
      <c r="C26" s="149" t="s">
        <v>66</v>
      </c>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1"/>
      <c r="AH26" s="22"/>
      <c r="AI26" s="17"/>
      <c r="AK26" s="5"/>
      <c r="AL26" s="13"/>
      <c r="AM26" s="14"/>
      <c r="AN26" s="14"/>
      <c r="AO26" s="14"/>
      <c r="AP26" s="14"/>
      <c r="AQ26" s="14"/>
      <c r="AR26" s="9"/>
      <c r="AS26" s="10"/>
      <c r="AT26" s="10"/>
      <c r="AU26" s="10"/>
      <c r="AV26" s="10"/>
    </row>
    <row r="27" spans="1:48" ht="5.0999999999999996" customHeight="1" x14ac:dyDescent="0.3">
      <c r="A27" s="15"/>
      <c r="B27" s="21"/>
      <c r="C27" s="25"/>
      <c r="D27" s="25"/>
      <c r="E27" s="25"/>
      <c r="F27" s="25"/>
      <c r="G27" s="25"/>
      <c r="H27" s="25"/>
      <c r="I27" s="32"/>
      <c r="J27" s="32"/>
      <c r="K27" s="32"/>
      <c r="L27" s="32"/>
      <c r="M27" s="32"/>
      <c r="N27" s="25"/>
      <c r="O27" s="25"/>
      <c r="P27" s="25"/>
      <c r="Q27" s="25"/>
      <c r="R27" s="25"/>
      <c r="S27" s="25"/>
      <c r="T27" s="32"/>
      <c r="U27" s="32"/>
      <c r="V27" s="32"/>
      <c r="W27" s="32"/>
      <c r="X27" s="25"/>
      <c r="Y27" s="25"/>
      <c r="Z27" s="25"/>
      <c r="AA27" s="25"/>
      <c r="AB27" s="25"/>
      <c r="AC27" s="25"/>
      <c r="AD27" s="32"/>
      <c r="AE27" s="32"/>
      <c r="AF27" s="32"/>
      <c r="AG27" s="32"/>
      <c r="AH27" s="22"/>
      <c r="AI27" s="17"/>
      <c r="AK27" s="5"/>
      <c r="AL27" s="13"/>
      <c r="AM27" s="14"/>
      <c r="AN27" s="14"/>
      <c r="AO27" s="14"/>
      <c r="AP27" s="14"/>
      <c r="AQ27" s="14"/>
      <c r="AR27" s="9"/>
      <c r="AS27" s="10"/>
      <c r="AT27" s="10"/>
      <c r="AU27" s="10"/>
      <c r="AV27" s="10"/>
    </row>
    <row r="28" spans="1:48" ht="16.5" x14ac:dyDescent="0.3">
      <c r="A28" s="15"/>
      <c r="B28" s="21"/>
      <c r="C28" s="148" t="s">
        <v>68</v>
      </c>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22"/>
      <c r="AI28" s="17"/>
      <c r="AK28" s="5"/>
      <c r="AL28" s="13"/>
      <c r="AM28" s="14"/>
      <c r="AN28" s="14"/>
      <c r="AO28" s="14"/>
      <c r="AP28" s="14"/>
      <c r="AQ28" s="14"/>
      <c r="AR28" s="9"/>
      <c r="AS28" s="10"/>
      <c r="AT28" s="10"/>
      <c r="AU28" s="10"/>
      <c r="AV28" s="10"/>
    </row>
    <row r="29" spans="1:48" ht="49.5" customHeight="1" x14ac:dyDescent="0.3">
      <c r="A29" s="15"/>
      <c r="B29" s="21"/>
      <c r="C29" s="147" t="s">
        <v>67</v>
      </c>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22"/>
      <c r="AI29" s="17"/>
      <c r="AK29" s="5"/>
      <c r="AL29" s="13"/>
      <c r="AM29" s="14"/>
      <c r="AN29" s="14"/>
      <c r="AO29" s="14"/>
      <c r="AP29" s="14"/>
      <c r="AQ29" s="14"/>
      <c r="AR29" s="9"/>
      <c r="AS29" s="10"/>
      <c r="AT29" s="10"/>
      <c r="AU29" s="10"/>
      <c r="AV29" s="10"/>
    </row>
    <row r="30" spans="1:48" ht="9" customHeight="1" x14ac:dyDescent="0.3">
      <c r="A30" s="15"/>
      <c r="B30" s="21"/>
      <c r="C30" s="25"/>
      <c r="D30" s="25"/>
      <c r="E30" s="25"/>
      <c r="F30" s="25"/>
      <c r="G30" s="25"/>
      <c r="H30" s="25"/>
      <c r="I30" s="25"/>
      <c r="J30" s="45"/>
      <c r="K30" s="48"/>
      <c r="L30" s="48"/>
      <c r="M30" s="48"/>
      <c r="N30" s="25"/>
      <c r="O30" s="25"/>
      <c r="P30" s="25"/>
      <c r="Q30" s="25"/>
      <c r="R30" s="25"/>
      <c r="S30" s="25"/>
      <c r="T30" s="25"/>
      <c r="U30" s="25"/>
      <c r="V30" s="25"/>
      <c r="W30" s="25"/>
      <c r="X30" s="25"/>
      <c r="Y30" s="25"/>
      <c r="Z30" s="45"/>
      <c r="AA30" s="48"/>
      <c r="AB30" s="48"/>
      <c r="AC30" s="48"/>
      <c r="AD30" s="48"/>
      <c r="AE30" s="48"/>
      <c r="AF30" s="48"/>
      <c r="AG30" s="48"/>
      <c r="AH30" s="22"/>
      <c r="AI30" s="17"/>
      <c r="AK30" s="5"/>
      <c r="AL30" s="13"/>
      <c r="AM30" s="14"/>
      <c r="AN30" s="14"/>
      <c r="AO30" s="14"/>
      <c r="AP30" s="14"/>
      <c r="AQ30" s="14"/>
      <c r="AR30" s="9"/>
      <c r="AS30" s="10"/>
      <c r="AT30" s="10"/>
      <c r="AU30" s="10"/>
      <c r="AV30" s="10"/>
    </row>
    <row r="31" spans="1:48" ht="16.5" x14ac:dyDescent="0.3">
      <c r="A31" s="15"/>
      <c r="B31" s="21"/>
      <c r="C31" s="148" t="s">
        <v>69</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22"/>
      <c r="AI31" s="17"/>
      <c r="AK31" s="5"/>
      <c r="AL31" s="13"/>
      <c r="AM31" s="14"/>
      <c r="AN31" s="14"/>
      <c r="AO31" s="14"/>
      <c r="AP31" s="14"/>
      <c r="AQ31" s="14"/>
      <c r="AR31" s="9"/>
      <c r="AS31" s="10"/>
      <c r="AT31" s="10"/>
      <c r="AU31" s="10"/>
      <c r="AV31" s="10"/>
    </row>
    <row r="32" spans="1:48" ht="5.0999999999999996" customHeight="1" x14ac:dyDescent="0.3">
      <c r="A32" s="15"/>
      <c r="B32" s="21"/>
      <c r="C32" s="25"/>
      <c r="D32" s="25"/>
      <c r="E32" s="25"/>
      <c r="F32" s="25"/>
      <c r="G32" s="25"/>
      <c r="H32" s="25"/>
      <c r="I32" s="32"/>
      <c r="J32" s="32"/>
      <c r="K32" s="32"/>
      <c r="L32" s="32"/>
      <c r="M32" s="32"/>
      <c r="N32" s="25"/>
      <c r="O32" s="25"/>
      <c r="P32" s="25"/>
      <c r="Q32" s="25"/>
      <c r="R32" s="25"/>
      <c r="S32" s="25"/>
      <c r="T32" s="32"/>
      <c r="U32" s="32"/>
      <c r="V32" s="32"/>
      <c r="W32" s="32"/>
      <c r="X32" s="25"/>
      <c r="Y32" s="25"/>
      <c r="Z32" s="25"/>
      <c r="AA32" s="25"/>
      <c r="AB32" s="25"/>
      <c r="AC32" s="25"/>
      <c r="AD32" s="32"/>
      <c r="AE32" s="32"/>
      <c r="AF32" s="32"/>
      <c r="AG32" s="32"/>
      <c r="AH32" s="22"/>
      <c r="AI32" s="17"/>
      <c r="AK32" s="5"/>
      <c r="AL32" s="13"/>
      <c r="AM32" s="14"/>
      <c r="AN32" s="14"/>
      <c r="AO32" s="14"/>
      <c r="AP32" s="14"/>
      <c r="AQ32" s="14"/>
      <c r="AR32" s="9"/>
      <c r="AS32" s="10"/>
      <c r="AT32" s="10"/>
      <c r="AU32" s="10"/>
      <c r="AV32" s="10"/>
    </row>
    <row r="33" spans="1:48" ht="66" customHeight="1" x14ac:dyDescent="0.3">
      <c r="A33" s="15"/>
      <c r="B33" s="21"/>
      <c r="C33" s="138" t="s">
        <v>71</v>
      </c>
      <c r="D33" s="138"/>
      <c r="E33" s="138"/>
      <c r="F33" s="138"/>
      <c r="G33" s="138"/>
      <c r="H33" s="143" t="s">
        <v>72</v>
      </c>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22"/>
      <c r="AI33" s="17"/>
      <c r="AK33" s="5"/>
      <c r="AL33" s="13"/>
      <c r="AM33" s="14"/>
      <c r="AN33" s="14"/>
      <c r="AO33" s="14"/>
      <c r="AP33" s="14"/>
      <c r="AQ33" s="14"/>
      <c r="AR33" s="9"/>
      <c r="AS33" s="10"/>
      <c r="AT33" s="10"/>
      <c r="AU33" s="10"/>
      <c r="AV33" s="10"/>
    </row>
    <row r="34" spans="1:48" ht="5.0999999999999996" customHeight="1" x14ac:dyDescent="0.3">
      <c r="A34" s="15"/>
      <c r="B34" s="21"/>
      <c r="C34" s="25"/>
      <c r="D34" s="25"/>
      <c r="E34" s="25"/>
      <c r="F34" s="25"/>
      <c r="G34" s="25"/>
      <c r="H34" s="25"/>
      <c r="I34" s="32"/>
      <c r="J34" s="32"/>
      <c r="K34" s="32"/>
      <c r="L34" s="32"/>
      <c r="M34" s="32"/>
      <c r="N34" s="25"/>
      <c r="O34" s="25"/>
      <c r="P34" s="25"/>
      <c r="Q34" s="25"/>
      <c r="R34" s="25"/>
      <c r="S34" s="25"/>
      <c r="T34" s="32"/>
      <c r="U34" s="32"/>
      <c r="V34" s="32"/>
      <c r="W34" s="32"/>
      <c r="X34" s="25"/>
      <c r="Y34" s="25"/>
      <c r="Z34" s="25"/>
      <c r="AA34" s="25"/>
      <c r="AB34" s="25"/>
      <c r="AC34" s="25"/>
      <c r="AD34" s="32"/>
      <c r="AE34" s="32"/>
      <c r="AF34" s="32"/>
      <c r="AG34" s="32"/>
      <c r="AH34" s="22"/>
      <c r="AI34" s="17"/>
      <c r="AK34" s="5"/>
      <c r="AL34" s="13"/>
      <c r="AM34" s="14"/>
      <c r="AN34" s="14"/>
      <c r="AO34" s="14"/>
      <c r="AP34" s="14"/>
      <c r="AQ34" s="14"/>
      <c r="AR34" s="9"/>
      <c r="AS34" s="10"/>
      <c r="AT34" s="10"/>
      <c r="AU34" s="10"/>
      <c r="AV34" s="10"/>
    </row>
    <row r="35" spans="1:48" ht="66" customHeight="1" x14ac:dyDescent="0.3">
      <c r="A35" s="15"/>
      <c r="B35" s="21"/>
      <c r="C35" s="138" t="s">
        <v>70</v>
      </c>
      <c r="D35" s="138"/>
      <c r="E35" s="138"/>
      <c r="F35" s="138"/>
      <c r="G35" s="138"/>
      <c r="H35" s="143" t="s">
        <v>114</v>
      </c>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22"/>
      <c r="AI35" s="17"/>
      <c r="AK35" s="5"/>
      <c r="AL35" s="13"/>
      <c r="AM35" s="14"/>
      <c r="AN35" s="14"/>
      <c r="AO35" s="14"/>
      <c r="AP35" s="14"/>
      <c r="AQ35" s="14"/>
      <c r="AR35" s="9"/>
      <c r="AS35" s="10"/>
      <c r="AT35" s="10"/>
      <c r="AU35" s="10"/>
      <c r="AV35" s="10"/>
    </row>
    <row r="36" spans="1:48" ht="9" customHeight="1" x14ac:dyDescent="0.3">
      <c r="A36" s="15"/>
      <c r="B36" s="21"/>
      <c r="C36" s="25"/>
      <c r="D36" s="25"/>
      <c r="E36" s="25"/>
      <c r="F36" s="25"/>
      <c r="G36" s="25"/>
      <c r="H36" s="25"/>
      <c r="I36" s="25"/>
      <c r="J36" s="45"/>
      <c r="K36" s="48"/>
      <c r="L36" s="48"/>
      <c r="M36" s="48"/>
      <c r="N36" s="25"/>
      <c r="O36" s="25"/>
      <c r="P36" s="25"/>
      <c r="Q36" s="25"/>
      <c r="R36" s="25"/>
      <c r="S36" s="25"/>
      <c r="T36" s="25"/>
      <c r="U36" s="25"/>
      <c r="V36" s="25"/>
      <c r="W36" s="25"/>
      <c r="X36" s="25"/>
      <c r="Y36" s="32"/>
      <c r="Z36" s="45"/>
      <c r="AA36" s="48"/>
      <c r="AB36" s="48"/>
      <c r="AC36" s="48"/>
      <c r="AD36" s="48"/>
      <c r="AE36" s="48"/>
      <c r="AF36" s="48"/>
      <c r="AG36" s="48"/>
      <c r="AH36" s="22"/>
      <c r="AI36" s="17"/>
      <c r="AK36" s="5"/>
      <c r="AL36" s="13"/>
      <c r="AM36" s="14"/>
      <c r="AN36" s="14"/>
      <c r="AO36" s="14"/>
      <c r="AP36" s="14"/>
      <c r="AQ36" s="14"/>
      <c r="AR36" s="9"/>
      <c r="AS36" s="10"/>
      <c r="AT36" s="10"/>
      <c r="AU36" s="10"/>
      <c r="AV36" s="10"/>
    </row>
    <row r="37" spans="1:48" ht="16.5" x14ac:dyDescent="0.3">
      <c r="A37" s="15"/>
      <c r="B37" s="21"/>
      <c r="C37" s="148" t="s">
        <v>73</v>
      </c>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22"/>
      <c r="AI37" s="17"/>
      <c r="AK37" s="5"/>
      <c r="AL37" s="13"/>
      <c r="AM37" s="14"/>
      <c r="AN37" s="14"/>
      <c r="AO37" s="14"/>
      <c r="AP37" s="14"/>
      <c r="AQ37" s="14"/>
      <c r="AR37" s="9"/>
      <c r="AS37" s="10"/>
      <c r="AT37" s="10"/>
      <c r="AU37" s="10"/>
      <c r="AV37" s="10"/>
    </row>
    <row r="38" spans="1:48" ht="5.0999999999999996" customHeight="1" x14ac:dyDescent="0.3">
      <c r="A38" s="15"/>
      <c r="B38" s="21"/>
      <c r="C38" s="25"/>
      <c r="D38" s="25"/>
      <c r="E38" s="25"/>
      <c r="F38" s="25"/>
      <c r="G38" s="25"/>
      <c r="H38" s="25"/>
      <c r="I38" s="32"/>
      <c r="J38" s="32"/>
      <c r="K38" s="32"/>
      <c r="L38" s="32"/>
      <c r="M38" s="32"/>
      <c r="N38" s="25"/>
      <c r="O38" s="25"/>
      <c r="P38" s="25"/>
      <c r="Q38" s="25"/>
      <c r="R38" s="25"/>
      <c r="S38" s="25"/>
      <c r="T38" s="32"/>
      <c r="U38" s="32"/>
      <c r="V38" s="32"/>
      <c r="W38" s="32"/>
      <c r="X38" s="25"/>
      <c r="Y38" s="25"/>
      <c r="Z38" s="25"/>
      <c r="AA38" s="25"/>
      <c r="AB38" s="25"/>
      <c r="AC38" s="25"/>
      <c r="AD38" s="45"/>
      <c r="AE38" s="48"/>
      <c r="AF38" s="48"/>
      <c r="AG38" s="48"/>
      <c r="AH38" s="22"/>
      <c r="AI38" s="17"/>
      <c r="AK38" s="5"/>
      <c r="AL38" s="13"/>
      <c r="AM38" s="14"/>
      <c r="AN38" s="14"/>
      <c r="AO38" s="14"/>
      <c r="AP38" s="14"/>
      <c r="AQ38" s="14"/>
      <c r="AR38" s="9"/>
      <c r="AS38" s="10"/>
      <c r="AT38" s="10"/>
      <c r="AU38" s="10"/>
      <c r="AV38" s="10"/>
    </row>
    <row r="39" spans="1:48" ht="16.5" x14ac:dyDescent="0.3">
      <c r="A39" s="15"/>
      <c r="B39" s="21"/>
      <c r="C39" s="135" t="s">
        <v>74</v>
      </c>
      <c r="D39" s="135"/>
      <c r="E39" s="135"/>
      <c r="F39" s="135"/>
      <c r="G39" s="135"/>
      <c r="H39" s="135"/>
      <c r="I39" s="139">
        <v>0.05</v>
      </c>
      <c r="J39" s="135"/>
      <c r="K39" s="135"/>
      <c r="L39" s="135"/>
      <c r="M39" s="135"/>
      <c r="N39" s="135"/>
      <c r="O39" s="135"/>
      <c r="P39" s="135"/>
      <c r="Q39" s="135"/>
      <c r="R39" s="27"/>
      <c r="S39" s="135" t="s">
        <v>75</v>
      </c>
      <c r="T39" s="135"/>
      <c r="U39" s="135"/>
      <c r="V39" s="135"/>
      <c r="W39" s="135"/>
      <c r="X39" s="135"/>
      <c r="Y39" s="139">
        <v>0.08</v>
      </c>
      <c r="Z39" s="135"/>
      <c r="AA39" s="135"/>
      <c r="AB39" s="135"/>
      <c r="AC39" s="135"/>
      <c r="AD39" s="135"/>
      <c r="AE39" s="135"/>
      <c r="AF39" s="135"/>
      <c r="AG39" s="135"/>
      <c r="AH39" s="22"/>
      <c r="AI39" s="17"/>
      <c r="AK39" s="5"/>
      <c r="AL39" s="13"/>
      <c r="AM39" s="14"/>
      <c r="AN39" s="14"/>
      <c r="AO39" s="14"/>
      <c r="AP39" s="14"/>
      <c r="AQ39" s="14"/>
      <c r="AR39" s="9"/>
      <c r="AS39" s="10"/>
      <c r="AT39" s="10"/>
      <c r="AU39" s="10"/>
      <c r="AV39" s="10"/>
    </row>
    <row r="40" spans="1:48" ht="16.5" x14ac:dyDescent="0.3">
      <c r="A40" s="15"/>
      <c r="B40" s="21"/>
      <c r="C40" s="135" t="s">
        <v>76</v>
      </c>
      <c r="D40" s="135"/>
      <c r="E40" s="135"/>
      <c r="F40" s="135"/>
      <c r="G40" s="135"/>
      <c r="H40" s="135"/>
      <c r="I40" s="135" t="s">
        <v>89</v>
      </c>
      <c r="J40" s="135"/>
      <c r="K40" s="135"/>
      <c r="L40" s="135"/>
      <c r="M40" s="135"/>
      <c r="N40" s="135"/>
      <c r="O40" s="135"/>
      <c r="P40" s="135"/>
      <c r="Q40" s="135"/>
      <c r="R40" s="46"/>
      <c r="S40" s="135" t="s">
        <v>77</v>
      </c>
      <c r="T40" s="135"/>
      <c r="U40" s="135"/>
      <c r="V40" s="135"/>
      <c r="W40" s="135"/>
      <c r="X40" s="135"/>
      <c r="Y40" s="135" t="s">
        <v>90</v>
      </c>
      <c r="Z40" s="135"/>
      <c r="AA40" s="135"/>
      <c r="AB40" s="135"/>
      <c r="AC40" s="135"/>
      <c r="AD40" s="135"/>
      <c r="AE40" s="135"/>
      <c r="AF40" s="135"/>
      <c r="AG40" s="135"/>
      <c r="AH40" s="22"/>
      <c r="AI40" s="17"/>
      <c r="AK40" s="5"/>
      <c r="AL40" s="13"/>
      <c r="AM40" s="14"/>
      <c r="AN40" s="14"/>
      <c r="AO40" s="14"/>
      <c r="AP40" s="14"/>
      <c r="AQ40" s="14"/>
      <c r="AR40" s="9"/>
      <c r="AS40" s="10"/>
      <c r="AT40" s="10"/>
      <c r="AU40" s="10"/>
      <c r="AV40" s="10"/>
    </row>
    <row r="41" spans="1:48" ht="16.5" x14ac:dyDescent="0.3">
      <c r="A41" s="15"/>
      <c r="B41" s="21"/>
      <c r="C41" s="135" t="s">
        <v>78</v>
      </c>
      <c r="D41" s="135"/>
      <c r="E41" s="135"/>
      <c r="F41" s="135"/>
      <c r="G41" s="135"/>
      <c r="H41" s="135"/>
      <c r="I41" s="135" t="s">
        <v>91</v>
      </c>
      <c r="J41" s="135"/>
      <c r="K41" s="135"/>
      <c r="L41" s="135"/>
      <c r="M41" s="135"/>
      <c r="N41" s="135"/>
      <c r="O41" s="135"/>
      <c r="P41" s="135"/>
      <c r="Q41" s="135"/>
      <c r="R41" s="25"/>
      <c r="S41" s="135" t="s">
        <v>79</v>
      </c>
      <c r="T41" s="135"/>
      <c r="U41" s="135"/>
      <c r="V41" s="135"/>
      <c r="W41" s="135"/>
      <c r="X41" s="135"/>
      <c r="Y41" s="135" t="s">
        <v>89</v>
      </c>
      <c r="Z41" s="135"/>
      <c r="AA41" s="135"/>
      <c r="AB41" s="135"/>
      <c r="AC41" s="135"/>
      <c r="AD41" s="135"/>
      <c r="AE41" s="135"/>
      <c r="AF41" s="135"/>
      <c r="AG41" s="135"/>
      <c r="AH41" s="22"/>
      <c r="AI41" s="17"/>
      <c r="AK41" s="5"/>
      <c r="AL41" s="13"/>
      <c r="AM41" s="14"/>
      <c r="AN41" s="14"/>
      <c r="AO41" s="14"/>
      <c r="AP41" s="14"/>
      <c r="AQ41" s="14"/>
      <c r="AR41" s="9"/>
      <c r="AS41" s="10"/>
      <c r="AT41" s="10"/>
      <c r="AU41" s="10"/>
      <c r="AV41" s="10"/>
    </row>
    <row r="42" spans="1:48" ht="16.5" x14ac:dyDescent="0.3">
      <c r="A42" s="15"/>
      <c r="B42" s="21"/>
      <c r="C42" s="135" t="s">
        <v>115</v>
      </c>
      <c r="D42" s="135"/>
      <c r="E42" s="135"/>
      <c r="F42" s="135"/>
      <c r="G42" s="135"/>
      <c r="H42" s="135"/>
      <c r="I42" s="137">
        <v>1200</v>
      </c>
      <c r="J42" s="135"/>
      <c r="K42" s="135"/>
      <c r="L42" s="135"/>
      <c r="M42" s="135"/>
      <c r="N42" s="135"/>
      <c r="O42" s="135"/>
      <c r="P42" s="135"/>
      <c r="Q42" s="135"/>
      <c r="R42" s="25"/>
      <c r="S42" s="135" t="s">
        <v>80</v>
      </c>
      <c r="T42" s="135"/>
      <c r="U42" s="135"/>
      <c r="V42" s="135"/>
      <c r="W42" s="135"/>
      <c r="X42" s="135"/>
      <c r="Y42" s="137">
        <v>750</v>
      </c>
      <c r="Z42" s="135"/>
      <c r="AA42" s="135"/>
      <c r="AB42" s="135"/>
      <c r="AC42" s="135"/>
      <c r="AD42" s="135"/>
      <c r="AE42" s="135"/>
      <c r="AF42" s="135"/>
      <c r="AG42" s="135"/>
      <c r="AH42" s="22"/>
      <c r="AI42" s="17"/>
      <c r="AK42" s="5"/>
      <c r="AL42" s="13"/>
      <c r="AM42" s="14"/>
      <c r="AN42" s="14"/>
      <c r="AO42" s="14"/>
      <c r="AP42" s="14"/>
      <c r="AQ42" s="14"/>
      <c r="AR42" s="9"/>
      <c r="AS42" s="10"/>
      <c r="AT42" s="10"/>
      <c r="AU42" s="10"/>
      <c r="AV42" s="10"/>
    </row>
    <row r="43" spans="1:48" ht="16.5" x14ac:dyDescent="0.3">
      <c r="A43" s="15"/>
      <c r="B43" s="21"/>
      <c r="C43" s="135" t="s">
        <v>81</v>
      </c>
      <c r="D43" s="135"/>
      <c r="E43" s="135"/>
      <c r="F43" s="135"/>
      <c r="G43" s="135"/>
      <c r="H43" s="135"/>
      <c r="I43" s="137">
        <v>600</v>
      </c>
      <c r="J43" s="135"/>
      <c r="K43" s="135"/>
      <c r="L43" s="135"/>
      <c r="M43" s="135"/>
      <c r="N43" s="135"/>
      <c r="O43" s="135"/>
      <c r="P43" s="135"/>
      <c r="Q43" s="135"/>
      <c r="R43" s="25"/>
      <c r="S43" s="135" t="s">
        <v>82</v>
      </c>
      <c r="T43" s="135"/>
      <c r="U43" s="135"/>
      <c r="V43" s="135"/>
      <c r="W43" s="135"/>
      <c r="X43" s="135"/>
      <c r="Y43" s="137">
        <v>100</v>
      </c>
      <c r="Z43" s="135"/>
      <c r="AA43" s="135"/>
      <c r="AB43" s="135"/>
      <c r="AC43" s="135"/>
      <c r="AD43" s="135"/>
      <c r="AE43" s="135"/>
      <c r="AF43" s="135"/>
      <c r="AG43" s="135"/>
      <c r="AH43" s="22"/>
      <c r="AI43" s="17"/>
      <c r="AK43" s="5"/>
      <c r="AL43" s="13"/>
      <c r="AM43" s="14"/>
      <c r="AN43" s="14"/>
      <c r="AO43" s="14"/>
      <c r="AP43" s="14"/>
      <c r="AQ43" s="14"/>
      <c r="AR43" s="9"/>
      <c r="AS43" s="10"/>
      <c r="AT43" s="10"/>
      <c r="AU43" s="10"/>
      <c r="AV43" s="10"/>
    </row>
    <row r="44" spans="1:48" ht="33" customHeight="1" x14ac:dyDescent="0.3">
      <c r="A44" s="15"/>
      <c r="B44" s="21"/>
      <c r="C44" s="135" t="s">
        <v>83</v>
      </c>
      <c r="D44" s="135"/>
      <c r="E44" s="135"/>
      <c r="F44" s="135"/>
      <c r="G44" s="135"/>
      <c r="H44" s="135"/>
      <c r="I44" s="135" t="s">
        <v>93</v>
      </c>
      <c r="J44" s="135"/>
      <c r="K44" s="135"/>
      <c r="L44" s="135"/>
      <c r="M44" s="135"/>
      <c r="N44" s="135"/>
      <c r="O44" s="135"/>
      <c r="P44" s="135"/>
      <c r="Q44" s="135"/>
      <c r="R44" s="25"/>
      <c r="S44" s="135" t="s">
        <v>85</v>
      </c>
      <c r="T44" s="135"/>
      <c r="U44" s="135"/>
      <c r="V44" s="135"/>
      <c r="W44" s="135"/>
      <c r="X44" s="135"/>
      <c r="Y44" s="143" t="s">
        <v>92</v>
      </c>
      <c r="Z44" s="143"/>
      <c r="AA44" s="143"/>
      <c r="AB44" s="143"/>
      <c r="AC44" s="143"/>
      <c r="AD44" s="143"/>
      <c r="AE44" s="143"/>
      <c r="AF44" s="143"/>
      <c r="AG44" s="143"/>
      <c r="AH44" s="22"/>
      <c r="AI44" s="17"/>
      <c r="AK44" s="5"/>
      <c r="AL44" s="13"/>
      <c r="AM44" s="14"/>
      <c r="AN44" s="14"/>
      <c r="AO44" s="14"/>
      <c r="AP44" s="14"/>
      <c r="AQ44" s="14"/>
      <c r="AR44" s="9"/>
      <c r="AS44" s="10"/>
      <c r="AT44" s="10"/>
      <c r="AU44" s="10"/>
      <c r="AV44" s="10"/>
    </row>
    <row r="45" spans="1:48" ht="33" customHeight="1" x14ac:dyDescent="0.3">
      <c r="A45" s="15"/>
      <c r="B45" s="21"/>
      <c r="C45" s="135" t="s">
        <v>86</v>
      </c>
      <c r="D45" s="135"/>
      <c r="E45" s="135"/>
      <c r="F45" s="135"/>
      <c r="G45" s="135"/>
      <c r="H45" s="135"/>
      <c r="I45" s="143" t="s">
        <v>92</v>
      </c>
      <c r="J45" s="143"/>
      <c r="K45" s="143"/>
      <c r="L45" s="143"/>
      <c r="M45" s="143"/>
      <c r="N45" s="143"/>
      <c r="O45" s="143"/>
      <c r="P45" s="143"/>
      <c r="Q45" s="143"/>
      <c r="R45" s="25"/>
      <c r="S45" s="135" t="s">
        <v>87</v>
      </c>
      <c r="T45" s="135"/>
      <c r="U45" s="135"/>
      <c r="V45" s="135"/>
      <c r="W45" s="135"/>
      <c r="X45" s="135"/>
      <c r="Y45" s="143" t="s">
        <v>92</v>
      </c>
      <c r="Z45" s="143"/>
      <c r="AA45" s="143"/>
      <c r="AB45" s="143"/>
      <c r="AC45" s="143"/>
      <c r="AD45" s="143"/>
      <c r="AE45" s="143"/>
      <c r="AF45" s="143"/>
      <c r="AG45" s="143"/>
      <c r="AH45" s="22"/>
      <c r="AI45" s="17"/>
      <c r="AK45" s="5"/>
      <c r="AL45" s="13"/>
      <c r="AM45" s="14"/>
      <c r="AN45" s="14"/>
      <c r="AO45" s="14"/>
      <c r="AP45" s="14"/>
      <c r="AQ45" s="14"/>
      <c r="AR45" s="9"/>
      <c r="AS45" s="10"/>
      <c r="AT45" s="10"/>
      <c r="AU45" s="10"/>
      <c r="AV45" s="10"/>
    </row>
    <row r="46" spans="1:48" ht="33" customHeight="1" x14ac:dyDescent="0.3">
      <c r="A46" s="15"/>
      <c r="B46" s="21"/>
      <c r="C46" s="138" t="s">
        <v>88</v>
      </c>
      <c r="D46" s="138"/>
      <c r="E46" s="138"/>
      <c r="F46" s="138"/>
      <c r="G46" s="138"/>
      <c r="H46" s="138"/>
      <c r="I46" s="136" t="s">
        <v>92</v>
      </c>
      <c r="J46" s="136"/>
      <c r="K46" s="136"/>
      <c r="L46" s="136"/>
      <c r="M46" s="136"/>
      <c r="N46" s="136"/>
      <c r="O46" s="136"/>
      <c r="P46" s="136"/>
      <c r="Q46" s="136"/>
      <c r="R46" s="62"/>
      <c r="S46" s="138" t="s">
        <v>84</v>
      </c>
      <c r="T46" s="138"/>
      <c r="U46" s="138"/>
      <c r="V46" s="138"/>
      <c r="W46" s="138"/>
      <c r="X46" s="138"/>
      <c r="Y46" s="136" t="s">
        <v>94</v>
      </c>
      <c r="Z46" s="136"/>
      <c r="AA46" s="136"/>
      <c r="AB46" s="136"/>
      <c r="AC46" s="136"/>
      <c r="AD46" s="136"/>
      <c r="AE46" s="136"/>
      <c r="AF46" s="136"/>
      <c r="AG46" s="136"/>
      <c r="AH46" s="22"/>
      <c r="AI46" s="17"/>
      <c r="AK46" s="5"/>
      <c r="AL46" s="13"/>
      <c r="AM46" s="14"/>
      <c r="AN46" s="14"/>
      <c r="AO46" s="14"/>
      <c r="AP46" s="14"/>
      <c r="AQ46" s="14"/>
      <c r="AR46" s="9"/>
      <c r="AS46" s="10"/>
      <c r="AT46" s="10"/>
      <c r="AU46" s="10"/>
      <c r="AV46" s="10"/>
    </row>
    <row r="47" spans="1:48" ht="9" customHeight="1" x14ac:dyDescent="0.3">
      <c r="A47" s="44"/>
      <c r="B47" s="21"/>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49"/>
      <c r="AD47" s="49"/>
      <c r="AE47" s="49"/>
      <c r="AF47" s="49"/>
      <c r="AG47" s="49"/>
      <c r="AH47" s="22"/>
      <c r="AI47" s="35"/>
      <c r="AK47" s="5"/>
      <c r="AL47" s="13"/>
      <c r="AM47" s="14"/>
      <c r="AN47" s="14"/>
      <c r="AO47" s="14"/>
      <c r="AP47" s="14"/>
      <c r="AQ47" s="14"/>
      <c r="AR47" s="9"/>
      <c r="AS47" s="10"/>
      <c r="AT47" s="10"/>
      <c r="AU47" s="10"/>
      <c r="AV47" s="10"/>
    </row>
    <row r="48" spans="1:48" ht="16.5" x14ac:dyDescent="0.3">
      <c r="A48" s="44"/>
      <c r="B48" s="21"/>
      <c r="C48" s="148" t="s">
        <v>95</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22"/>
      <c r="AI48" s="35"/>
      <c r="AK48" s="5"/>
      <c r="AL48" s="13"/>
      <c r="AM48" s="14"/>
      <c r="AN48" s="14"/>
      <c r="AO48" s="14"/>
      <c r="AP48" s="14"/>
      <c r="AQ48" s="14"/>
      <c r="AR48" s="9"/>
      <c r="AS48" s="10"/>
      <c r="AT48" s="10"/>
      <c r="AU48" s="10"/>
      <c r="AV48" s="10"/>
    </row>
    <row r="49" spans="1:48" ht="9" customHeight="1" x14ac:dyDescent="0.3">
      <c r="A49" s="44"/>
      <c r="B49" s="21"/>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22"/>
      <c r="AI49" s="35"/>
      <c r="AK49" s="5"/>
      <c r="AL49" s="13"/>
      <c r="AM49" s="14"/>
      <c r="AN49" s="14"/>
      <c r="AO49" s="14"/>
      <c r="AP49" s="14"/>
      <c r="AQ49" s="14"/>
      <c r="AR49" s="9"/>
      <c r="AS49" s="10"/>
      <c r="AT49" s="10"/>
      <c r="AU49" s="10"/>
      <c r="AV49" s="10"/>
    </row>
    <row r="50" spans="1:48" ht="33" customHeight="1" x14ac:dyDescent="0.3">
      <c r="A50" s="44"/>
      <c r="B50" s="21"/>
      <c r="C50" s="138" t="s">
        <v>96</v>
      </c>
      <c r="D50" s="138"/>
      <c r="E50" s="138"/>
      <c r="F50" s="138"/>
      <c r="G50" s="138"/>
      <c r="H50" s="138"/>
      <c r="I50" s="143" t="s">
        <v>103</v>
      </c>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22"/>
      <c r="AI50" s="35"/>
      <c r="AK50" s="5"/>
      <c r="AL50" s="13"/>
      <c r="AM50" s="14"/>
      <c r="AN50" s="14"/>
      <c r="AO50" s="14"/>
      <c r="AP50" s="14"/>
      <c r="AQ50" s="14"/>
      <c r="AR50" s="9"/>
      <c r="AS50" s="10"/>
      <c r="AT50" s="10"/>
      <c r="AU50" s="10"/>
      <c r="AV50" s="10"/>
    </row>
    <row r="51" spans="1:48" ht="5.0999999999999996" customHeight="1" x14ac:dyDescent="0.3">
      <c r="A51" s="44"/>
      <c r="B51" s="21"/>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2"/>
      <c r="AI51" s="35"/>
      <c r="AK51" s="5"/>
      <c r="AL51" s="13"/>
      <c r="AM51" s="14"/>
      <c r="AN51" s="14"/>
      <c r="AO51" s="14"/>
      <c r="AP51" s="14"/>
      <c r="AQ51" s="14"/>
      <c r="AR51" s="9"/>
      <c r="AS51" s="10"/>
      <c r="AT51" s="10"/>
      <c r="AU51" s="10"/>
      <c r="AV51" s="10"/>
    </row>
    <row r="52" spans="1:48" ht="66" customHeight="1" x14ac:dyDescent="0.3">
      <c r="A52" s="44"/>
      <c r="B52" s="21"/>
      <c r="C52" s="138" t="s">
        <v>97</v>
      </c>
      <c r="D52" s="138"/>
      <c r="E52" s="138"/>
      <c r="F52" s="138"/>
      <c r="G52" s="138"/>
      <c r="H52" s="138"/>
      <c r="I52" s="143" t="s">
        <v>104</v>
      </c>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22"/>
      <c r="AI52" s="35"/>
      <c r="AK52" s="5"/>
      <c r="AL52" s="13"/>
      <c r="AM52" s="14"/>
      <c r="AN52" s="14"/>
      <c r="AO52" s="14"/>
      <c r="AP52" s="14"/>
      <c r="AQ52" s="14"/>
      <c r="AR52" s="9"/>
      <c r="AS52" s="10"/>
      <c r="AT52" s="10"/>
      <c r="AU52" s="10"/>
      <c r="AV52" s="10"/>
    </row>
    <row r="53" spans="1:48" ht="5.0999999999999996" customHeight="1" x14ac:dyDescent="0.3">
      <c r="A53" s="44"/>
      <c r="B53" s="21"/>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2"/>
      <c r="AI53" s="35"/>
      <c r="AK53" s="5"/>
      <c r="AL53" s="13"/>
      <c r="AM53" s="14"/>
      <c r="AN53" s="14"/>
      <c r="AO53" s="14"/>
      <c r="AP53" s="14"/>
      <c r="AQ53" s="14"/>
      <c r="AR53" s="9"/>
      <c r="AS53" s="10"/>
      <c r="AT53" s="10"/>
      <c r="AU53" s="10"/>
      <c r="AV53" s="10"/>
    </row>
    <row r="54" spans="1:48" ht="33" customHeight="1" x14ac:dyDescent="0.3">
      <c r="A54" s="44"/>
      <c r="B54" s="21"/>
      <c r="C54" s="138" t="s">
        <v>98</v>
      </c>
      <c r="D54" s="138"/>
      <c r="E54" s="138"/>
      <c r="F54" s="138"/>
      <c r="G54" s="138"/>
      <c r="H54" s="138"/>
      <c r="I54" s="143" t="s">
        <v>109</v>
      </c>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22"/>
      <c r="AI54" s="35"/>
      <c r="AK54" s="5"/>
      <c r="AL54" s="13"/>
      <c r="AM54" s="14"/>
      <c r="AN54" s="14"/>
      <c r="AO54" s="14"/>
      <c r="AP54" s="14"/>
      <c r="AQ54" s="14"/>
      <c r="AR54" s="9"/>
      <c r="AS54" s="10"/>
      <c r="AT54" s="10"/>
      <c r="AU54" s="10"/>
      <c r="AV54" s="10"/>
    </row>
    <row r="55" spans="1:48" ht="5.0999999999999996" customHeight="1" x14ac:dyDescent="0.3">
      <c r="A55" s="44"/>
      <c r="B55" s="21"/>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2"/>
      <c r="AI55" s="35"/>
      <c r="AK55" s="5"/>
      <c r="AL55" s="13"/>
      <c r="AM55" s="14"/>
      <c r="AN55" s="14"/>
      <c r="AO55" s="14"/>
      <c r="AP55" s="14"/>
      <c r="AQ55" s="14"/>
      <c r="AR55" s="9"/>
      <c r="AS55" s="10"/>
      <c r="AT55" s="10"/>
      <c r="AU55" s="10"/>
      <c r="AV55" s="10"/>
    </row>
    <row r="56" spans="1:48" ht="16.5" x14ac:dyDescent="0.3">
      <c r="A56" s="44"/>
      <c r="B56" s="21"/>
      <c r="C56" s="138" t="s">
        <v>102</v>
      </c>
      <c r="D56" s="138"/>
      <c r="E56" s="138"/>
      <c r="F56" s="138"/>
      <c r="G56" s="138"/>
      <c r="H56" s="138"/>
      <c r="I56" s="143" t="s">
        <v>105</v>
      </c>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22"/>
      <c r="AI56" s="35"/>
      <c r="AK56" s="5"/>
      <c r="AL56" s="13"/>
      <c r="AM56" s="14"/>
      <c r="AN56" s="14"/>
      <c r="AO56" s="14"/>
      <c r="AP56" s="14"/>
      <c r="AQ56" s="14"/>
      <c r="AR56" s="9"/>
      <c r="AS56" s="10"/>
      <c r="AT56" s="10"/>
      <c r="AU56" s="10"/>
      <c r="AV56" s="10"/>
    </row>
    <row r="57" spans="1:48" ht="5.0999999999999996" customHeight="1" x14ac:dyDescent="0.3">
      <c r="A57" s="44"/>
      <c r="B57" s="21"/>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2"/>
      <c r="AI57" s="35"/>
      <c r="AK57" s="5"/>
      <c r="AL57" s="13"/>
      <c r="AM57" s="14"/>
      <c r="AN57" s="14"/>
      <c r="AO57" s="14"/>
      <c r="AP57" s="14"/>
      <c r="AQ57" s="14"/>
      <c r="AR57" s="9"/>
      <c r="AS57" s="10"/>
      <c r="AT57" s="10"/>
      <c r="AU57" s="10"/>
      <c r="AV57" s="10"/>
    </row>
    <row r="58" spans="1:48" ht="33" customHeight="1" x14ac:dyDescent="0.3">
      <c r="A58" s="44"/>
      <c r="B58" s="21"/>
      <c r="C58" s="138" t="s">
        <v>101</v>
      </c>
      <c r="D58" s="138"/>
      <c r="E58" s="138"/>
      <c r="F58" s="138"/>
      <c r="G58" s="138"/>
      <c r="H58" s="138"/>
      <c r="I58" s="143" t="s">
        <v>116</v>
      </c>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22"/>
      <c r="AI58" s="35"/>
      <c r="AK58" s="5"/>
      <c r="AL58" s="13"/>
      <c r="AM58" s="14"/>
      <c r="AN58" s="14"/>
      <c r="AO58" s="14"/>
      <c r="AP58" s="14"/>
      <c r="AQ58" s="14"/>
      <c r="AR58" s="9"/>
      <c r="AS58" s="10"/>
      <c r="AT58" s="10"/>
      <c r="AU58" s="10"/>
      <c r="AV58" s="10"/>
    </row>
    <row r="59" spans="1:48" ht="5.0999999999999996" customHeight="1" x14ac:dyDescent="0.3">
      <c r="A59" s="44"/>
      <c r="B59" s="21"/>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2"/>
      <c r="AI59" s="35"/>
      <c r="AK59" s="5"/>
      <c r="AL59" s="13"/>
      <c r="AM59" s="14"/>
      <c r="AN59" s="14"/>
      <c r="AO59" s="14"/>
      <c r="AP59" s="14"/>
      <c r="AQ59" s="14"/>
      <c r="AR59" s="9"/>
      <c r="AS59" s="10"/>
      <c r="AT59" s="10"/>
      <c r="AU59" s="10"/>
      <c r="AV59" s="10"/>
    </row>
    <row r="60" spans="1:48" ht="82.5" customHeight="1" x14ac:dyDescent="0.3">
      <c r="A60" s="44"/>
      <c r="B60" s="21"/>
      <c r="C60" s="138" t="s">
        <v>100</v>
      </c>
      <c r="D60" s="138"/>
      <c r="E60" s="138"/>
      <c r="F60" s="138"/>
      <c r="G60" s="138"/>
      <c r="H60" s="138"/>
      <c r="I60" s="143" t="s">
        <v>117</v>
      </c>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22"/>
      <c r="AI60" s="35"/>
      <c r="AK60" s="5"/>
      <c r="AL60" s="13"/>
      <c r="AM60" s="14"/>
      <c r="AN60" s="14"/>
      <c r="AO60" s="14"/>
      <c r="AP60" s="14"/>
      <c r="AQ60" s="14"/>
      <c r="AR60" s="9"/>
      <c r="AS60" s="10"/>
      <c r="AT60" s="10"/>
      <c r="AU60" s="10"/>
      <c r="AV60" s="10"/>
    </row>
    <row r="61" spans="1:48" ht="5.0999999999999996" customHeight="1" x14ac:dyDescent="0.3">
      <c r="A61" s="44"/>
      <c r="B61" s="21"/>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2"/>
      <c r="AI61" s="35"/>
      <c r="AK61" s="5"/>
      <c r="AL61" s="13"/>
      <c r="AM61" s="14"/>
      <c r="AN61" s="14"/>
      <c r="AO61" s="14"/>
      <c r="AP61" s="14"/>
      <c r="AQ61" s="14"/>
      <c r="AR61" s="9"/>
      <c r="AS61" s="10"/>
      <c r="AT61" s="10"/>
      <c r="AU61" s="10"/>
      <c r="AV61" s="10"/>
    </row>
    <row r="62" spans="1:48" ht="49.5" customHeight="1" x14ac:dyDescent="0.3">
      <c r="A62" s="44"/>
      <c r="B62" s="21"/>
      <c r="C62" s="138" t="s">
        <v>99</v>
      </c>
      <c r="D62" s="138"/>
      <c r="E62" s="138"/>
      <c r="F62" s="138"/>
      <c r="G62" s="138"/>
      <c r="H62" s="138"/>
      <c r="I62" s="143" t="s">
        <v>110</v>
      </c>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22"/>
      <c r="AI62" s="35"/>
      <c r="AK62" s="5"/>
      <c r="AL62" s="13"/>
      <c r="AM62" s="14"/>
      <c r="AN62" s="14"/>
      <c r="AO62" s="14"/>
      <c r="AP62" s="14"/>
      <c r="AQ62" s="14"/>
      <c r="AR62" s="9"/>
      <c r="AS62" s="10"/>
      <c r="AT62" s="10"/>
      <c r="AU62" s="10"/>
      <c r="AV62" s="10"/>
    </row>
    <row r="63" spans="1:48" ht="16.5" x14ac:dyDescent="0.3">
      <c r="A63" s="44"/>
      <c r="B63" s="21"/>
      <c r="C63" s="25"/>
      <c r="D63" s="25"/>
      <c r="E63" s="25"/>
      <c r="F63" s="25"/>
      <c r="G63" s="25"/>
      <c r="H63" s="25"/>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2"/>
      <c r="AI63" s="35"/>
      <c r="AK63" s="5"/>
      <c r="AL63" s="13"/>
      <c r="AM63" s="14"/>
      <c r="AN63" s="14"/>
      <c r="AO63" s="14"/>
      <c r="AP63" s="14"/>
      <c r="AQ63" s="14"/>
      <c r="AR63" s="9"/>
      <c r="AS63" s="10"/>
      <c r="AT63" s="10"/>
      <c r="AU63" s="10"/>
      <c r="AV63" s="10"/>
    </row>
    <row r="64" spans="1:48" ht="16.5" x14ac:dyDescent="0.3">
      <c r="A64" s="15"/>
      <c r="B64" s="126" t="s">
        <v>4</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8"/>
      <c r="AI64" s="35"/>
      <c r="AK64" s="5"/>
      <c r="AL64" s="13"/>
      <c r="AM64" s="14"/>
      <c r="AN64" s="14"/>
      <c r="AO64" s="14"/>
      <c r="AP64" s="14"/>
      <c r="AQ64" s="14"/>
      <c r="AR64" s="9"/>
      <c r="AS64" s="10"/>
      <c r="AT64" s="10"/>
      <c r="AU64" s="10"/>
      <c r="AV64" s="10"/>
    </row>
    <row r="65" spans="1:48" ht="16.5" x14ac:dyDescent="0.3">
      <c r="A65" s="15"/>
      <c r="B65" s="126"/>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8"/>
      <c r="AI65" s="35"/>
      <c r="AK65" s="5"/>
      <c r="AL65" s="13"/>
      <c r="AM65" s="14"/>
      <c r="AN65" s="14"/>
      <c r="AO65" s="14"/>
      <c r="AP65" s="14"/>
      <c r="AQ65" s="14"/>
      <c r="AR65" s="9"/>
      <c r="AS65" s="10"/>
      <c r="AT65" s="10"/>
      <c r="AU65" s="10"/>
      <c r="AV65" s="10"/>
    </row>
    <row r="66" spans="1:48" ht="17.25" thickBot="1" x14ac:dyDescent="0.35">
      <c r="A66" s="15"/>
      <c r="B66" s="129"/>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1"/>
      <c r="AI66" s="35"/>
      <c r="AK66" s="5"/>
      <c r="AL66" s="13"/>
      <c r="AM66" s="14"/>
      <c r="AN66" s="14"/>
      <c r="AO66" s="14"/>
      <c r="AP66" s="14"/>
      <c r="AQ66" s="14"/>
      <c r="AR66" s="9"/>
      <c r="AS66" s="10"/>
      <c r="AT66" s="10"/>
      <c r="AU66" s="10"/>
      <c r="AV66" s="10"/>
    </row>
    <row r="67" spans="1:48" ht="17.25" thickBot="1" x14ac:dyDescent="0.35">
      <c r="A67" s="36"/>
      <c r="B67" s="37"/>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7"/>
      <c r="AI67" s="39"/>
      <c r="AK67" s="5"/>
      <c r="AL67" s="13"/>
      <c r="AM67" s="14"/>
      <c r="AN67" s="14"/>
      <c r="AO67" s="14"/>
      <c r="AP67" s="14"/>
      <c r="AQ67" s="14"/>
      <c r="AR67" s="9"/>
      <c r="AS67" s="10"/>
      <c r="AT67" s="10"/>
      <c r="AU67" s="10"/>
      <c r="AV67" s="10"/>
    </row>
    <row r="68" spans="1:48" ht="17.25" thickTop="1" x14ac:dyDescent="0.3">
      <c r="A68" s="16"/>
      <c r="B68" s="16"/>
      <c r="AH68" s="16"/>
      <c r="AI68" s="16"/>
      <c r="AK68" s="5"/>
      <c r="AL68" s="13"/>
      <c r="AM68" s="14"/>
      <c r="AN68" s="14"/>
      <c r="AO68" s="14"/>
      <c r="AP68" s="14"/>
      <c r="AQ68" s="14"/>
      <c r="AR68" s="9"/>
      <c r="AS68" s="10"/>
      <c r="AT68" s="10"/>
      <c r="AU68" s="10"/>
      <c r="AV68" s="10"/>
    </row>
    <row r="69" spans="1:48" ht="16.5" x14ac:dyDescent="0.3">
      <c r="A69" s="16"/>
      <c r="B69" s="16"/>
      <c r="AH69" s="16"/>
      <c r="AI69" s="16"/>
      <c r="AK69" s="5"/>
      <c r="AL69" s="13"/>
      <c r="AM69" s="14"/>
      <c r="AN69" s="14"/>
      <c r="AO69" s="14"/>
      <c r="AP69" s="14"/>
      <c r="AQ69" s="14"/>
      <c r="AR69" s="9"/>
      <c r="AS69" s="10"/>
      <c r="AT69" s="10"/>
      <c r="AU69" s="10"/>
      <c r="AV69" s="10"/>
    </row>
    <row r="70" spans="1:48" ht="16.5" x14ac:dyDescent="0.3">
      <c r="A70" s="16"/>
      <c r="B70" s="16"/>
      <c r="AH70" s="16"/>
      <c r="AI70" s="16"/>
      <c r="AK70" s="5"/>
      <c r="AL70" s="13"/>
      <c r="AM70" s="14"/>
      <c r="AN70" s="14"/>
      <c r="AO70" s="14"/>
      <c r="AP70" s="14"/>
      <c r="AQ70" s="14"/>
      <c r="AR70" s="9"/>
      <c r="AS70" s="10"/>
      <c r="AT70" s="10"/>
      <c r="AU70" s="10"/>
      <c r="AV70" s="10"/>
    </row>
    <row r="71" spans="1:48" ht="16.5" x14ac:dyDescent="0.3">
      <c r="A71" s="16"/>
      <c r="B71" s="16"/>
      <c r="AH71" s="16"/>
      <c r="AI71" s="16"/>
      <c r="AK71" s="5"/>
      <c r="AL71" s="13"/>
      <c r="AM71" s="14"/>
      <c r="AN71" s="14"/>
      <c r="AO71" s="14"/>
      <c r="AP71" s="14"/>
      <c r="AQ71" s="14"/>
      <c r="AR71" s="9"/>
      <c r="AS71" s="10"/>
      <c r="AT71" s="10"/>
      <c r="AU71" s="10"/>
      <c r="AV71" s="10"/>
    </row>
    <row r="72" spans="1:48" ht="16.5" x14ac:dyDescent="0.3">
      <c r="AK72" s="5"/>
      <c r="AL72" s="13"/>
      <c r="AM72" s="14"/>
      <c r="AN72" s="14"/>
      <c r="AO72" s="14"/>
      <c r="AP72" s="14"/>
      <c r="AQ72" s="14"/>
      <c r="AR72" s="9"/>
      <c r="AS72" s="10"/>
      <c r="AT72" s="10"/>
      <c r="AU72" s="10"/>
      <c r="AV72" s="10"/>
    </row>
    <row r="73" spans="1:48" ht="16.5" x14ac:dyDescent="0.3">
      <c r="AK73" s="5"/>
      <c r="AL73" s="13"/>
      <c r="AM73" s="14"/>
      <c r="AN73" s="14"/>
      <c r="AO73" s="14"/>
      <c r="AP73" s="14"/>
      <c r="AQ73" s="14"/>
      <c r="AR73" s="9"/>
      <c r="AS73" s="10"/>
      <c r="AT73" s="10"/>
      <c r="AU73" s="10"/>
      <c r="AV73" s="10"/>
    </row>
    <row r="74" spans="1:48" ht="16.5" x14ac:dyDescent="0.3">
      <c r="AK74" s="5"/>
      <c r="AL74" s="13"/>
      <c r="AM74" s="14"/>
      <c r="AN74" s="14"/>
      <c r="AO74" s="14"/>
      <c r="AP74" s="14"/>
      <c r="AQ74" s="14"/>
      <c r="AR74" s="9"/>
      <c r="AS74" s="10"/>
      <c r="AT74" s="10"/>
      <c r="AU74" s="10"/>
      <c r="AV74" s="10"/>
    </row>
    <row r="75" spans="1:48" ht="16.5" x14ac:dyDescent="0.3">
      <c r="AK75" s="5"/>
      <c r="AL75" s="13"/>
      <c r="AM75" s="14"/>
      <c r="AN75" s="14"/>
      <c r="AO75" s="14"/>
      <c r="AP75" s="14"/>
      <c r="AQ75" s="14"/>
      <c r="AR75" s="9"/>
      <c r="AS75" s="10"/>
      <c r="AT75" s="10"/>
      <c r="AU75" s="10"/>
      <c r="AV75" s="10"/>
    </row>
    <row r="76" spans="1:48" ht="16.5" x14ac:dyDescent="0.3">
      <c r="A76" s="16"/>
      <c r="AI76" s="16"/>
      <c r="AK76" s="5"/>
      <c r="AL76" s="13"/>
      <c r="AM76" s="14"/>
      <c r="AN76" s="14"/>
      <c r="AO76" s="14"/>
      <c r="AP76" s="14"/>
      <c r="AQ76" s="14"/>
      <c r="AR76" s="9"/>
      <c r="AS76" s="10"/>
      <c r="AT76" s="10"/>
      <c r="AU76" s="10"/>
      <c r="AV76" s="10"/>
    </row>
    <row r="77" spans="1:48" ht="16.5" x14ac:dyDescent="0.3">
      <c r="A77" s="16"/>
      <c r="AI77" s="16"/>
      <c r="AK77" s="5"/>
      <c r="AL77" s="13"/>
      <c r="AM77" s="14"/>
      <c r="AN77" s="14"/>
      <c r="AO77" s="14"/>
      <c r="AP77" s="14"/>
      <c r="AQ77" s="14"/>
      <c r="AR77" s="9"/>
      <c r="AS77" s="10"/>
      <c r="AT77" s="10"/>
      <c r="AU77" s="10"/>
      <c r="AV77" s="10"/>
    </row>
    <row r="78" spans="1:48" ht="16.5" x14ac:dyDescent="0.3">
      <c r="A78" s="16"/>
      <c r="B78" s="16"/>
      <c r="AH78" s="16"/>
      <c r="AI78" s="16"/>
      <c r="AK78" s="5"/>
      <c r="AL78" s="13"/>
      <c r="AM78" s="14"/>
      <c r="AN78" s="14"/>
      <c r="AO78" s="14"/>
      <c r="AP78" s="14"/>
      <c r="AQ78" s="14"/>
      <c r="AR78" s="9"/>
      <c r="AS78" s="10"/>
      <c r="AT78" s="10"/>
      <c r="AU78" s="10"/>
      <c r="AV78" s="10"/>
    </row>
    <row r="79" spans="1:48" ht="16.5" x14ac:dyDescent="0.3">
      <c r="AK79" s="5"/>
      <c r="AL79" s="13"/>
      <c r="AM79" s="14"/>
      <c r="AN79" s="14"/>
      <c r="AO79" s="14"/>
      <c r="AP79" s="14"/>
      <c r="AQ79" s="14"/>
      <c r="AR79" s="9"/>
      <c r="AS79" s="10"/>
      <c r="AT79" s="10"/>
      <c r="AU79" s="10"/>
      <c r="AV79" s="10"/>
    </row>
    <row r="80" spans="1:48" ht="16.5" x14ac:dyDescent="0.3">
      <c r="AK80" s="5"/>
      <c r="AL80" s="13"/>
      <c r="AM80" s="14"/>
      <c r="AN80" s="14"/>
      <c r="AO80" s="14"/>
      <c r="AP80" s="14"/>
      <c r="AQ80" s="14"/>
      <c r="AR80" s="9"/>
      <c r="AS80" s="10"/>
      <c r="AT80" s="10"/>
      <c r="AU80" s="10"/>
      <c r="AV80" s="10"/>
    </row>
    <row r="81" spans="37:48" ht="16.5" x14ac:dyDescent="0.3">
      <c r="AK81" s="5"/>
      <c r="AL81" s="13"/>
      <c r="AM81" s="14"/>
      <c r="AN81" s="14"/>
      <c r="AO81" s="14"/>
      <c r="AP81" s="14"/>
      <c r="AQ81" s="14"/>
      <c r="AR81" s="9"/>
      <c r="AS81" s="10"/>
      <c r="AT81" s="10"/>
      <c r="AU81" s="10"/>
      <c r="AV81" s="10"/>
    </row>
    <row r="82" spans="37:48" ht="16.5" x14ac:dyDescent="0.3">
      <c r="AK82" s="5"/>
      <c r="AL82" s="13"/>
      <c r="AM82" s="14"/>
      <c r="AN82" s="14"/>
      <c r="AO82" s="14"/>
      <c r="AP82" s="14"/>
      <c r="AQ82" s="14"/>
      <c r="AR82" s="9"/>
      <c r="AS82" s="10"/>
      <c r="AT82" s="10"/>
      <c r="AU82" s="10"/>
      <c r="AV82" s="10"/>
    </row>
    <row r="83" spans="37:48" ht="16.5" x14ac:dyDescent="0.3">
      <c r="AK83" s="5"/>
      <c r="AL83" s="13"/>
      <c r="AM83" s="14"/>
      <c r="AN83" s="14"/>
      <c r="AO83" s="14"/>
      <c r="AP83" s="14"/>
      <c r="AQ83" s="14"/>
      <c r="AR83" s="9"/>
      <c r="AS83" s="10"/>
      <c r="AT83" s="10"/>
      <c r="AU83" s="10"/>
      <c r="AV83" s="10"/>
    </row>
    <row r="84" spans="37:48" ht="16.5" x14ac:dyDescent="0.3">
      <c r="AK84" s="5"/>
      <c r="AL84" s="13"/>
      <c r="AM84" s="14"/>
      <c r="AN84" s="14"/>
      <c r="AO84" s="14"/>
      <c r="AP84" s="14"/>
      <c r="AQ84" s="14"/>
      <c r="AR84" s="9"/>
      <c r="AS84" s="10"/>
      <c r="AT84" s="10"/>
      <c r="AU84" s="10"/>
      <c r="AV84" s="10"/>
    </row>
    <row r="85" spans="37:48" ht="16.5" x14ac:dyDescent="0.3">
      <c r="AK85" s="5"/>
      <c r="AL85" s="13"/>
      <c r="AM85" s="14"/>
      <c r="AN85" s="14"/>
      <c r="AO85" s="14"/>
      <c r="AP85" s="14"/>
      <c r="AQ85" s="14"/>
      <c r="AR85" s="9"/>
      <c r="AS85" s="10"/>
      <c r="AT85" s="10"/>
      <c r="AU85" s="10"/>
      <c r="AV85" s="10"/>
    </row>
    <row r="86" spans="37:48" ht="16.5" x14ac:dyDescent="0.3">
      <c r="AK86" s="5"/>
      <c r="AL86" s="13"/>
      <c r="AM86" s="14"/>
      <c r="AN86" s="14"/>
      <c r="AO86" s="14"/>
      <c r="AP86" s="14"/>
      <c r="AQ86" s="14"/>
      <c r="AR86" s="9"/>
      <c r="AS86" s="10"/>
      <c r="AT86" s="10"/>
      <c r="AU86" s="10"/>
      <c r="AV86" s="10"/>
    </row>
    <row r="87" spans="37:48" ht="16.5" x14ac:dyDescent="0.3">
      <c r="AK87" s="5"/>
      <c r="AL87" s="13"/>
      <c r="AM87" s="14"/>
      <c r="AN87" s="14"/>
      <c r="AO87" s="14"/>
      <c r="AP87" s="14"/>
      <c r="AQ87" s="14"/>
      <c r="AR87" s="9"/>
      <c r="AS87" s="10"/>
      <c r="AT87" s="10"/>
      <c r="AU87" s="10"/>
      <c r="AV87" s="10"/>
    </row>
    <row r="88" spans="37:48" ht="16.5" x14ac:dyDescent="0.3">
      <c r="AK88" s="5"/>
      <c r="AL88" s="13"/>
      <c r="AM88" s="14"/>
      <c r="AN88" s="14"/>
      <c r="AO88" s="14"/>
      <c r="AP88" s="14"/>
      <c r="AQ88" s="14"/>
      <c r="AR88" s="9"/>
      <c r="AS88" s="10"/>
      <c r="AT88" s="10"/>
      <c r="AU88" s="10"/>
      <c r="AV88" s="10"/>
    </row>
    <row r="89" spans="37:48" ht="16.5" x14ac:dyDescent="0.3">
      <c r="AK89" s="5"/>
      <c r="AL89" s="13"/>
      <c r="AM89" s="14"/>
      <c r="AN89" s="14"/>
      <c r="AO89" s="14"/>
      <c r="AP89" s="14"/>
      <c r="AQ89" s="14"/>
      <c r="AR89" s="9"/>
      <c r="AS89" s="10"/>
      <c r="AT89" s="10"/>
      <c r="AU89" s="10"/>
      <c r="AV89" s="10"/>
    </row>
    <row r="90" spans="37:48" ht="16.5" x14ac:dyDescent="0.3">
      <c r="AK90" s="5"/>
      <c r="AL90" s="13"/>
      <c r="AM90" s="14"/>
      <c r="AN90" s="14"/>
      <c r="AO90" s="14"/>
      <c r="AP90" s="14"/>
      <c r="AQ90" s="14"/>
      <c r="AR90" s="9"/>
      <c r="AS90" s="10"/>
      <c r="AT90" s="10"/>
      <c r="AU90" s="10"/>
      <c r="AV90" s="10"/>
    </row>
    <row r="91" spans="37:48" ht="16.5" x14ac:dyDescent="0.3">
      <c r="AK91" s="5"/>
      <c r="AL91" s="13"/>
      <c r="AM91" s="14"/>
      <c r="AN91" s="14"/>
      <c r="AO91" s="14"/>
      <c r="AP91" s="14"/>
      <c r="AQ91" s="14"/>
      <c r="AR91" s="9"/>
      <c r="AS91" s="10"/>
      <c r="AT91" s="10"/>
      <c r="AU91" s="10"/>
      <c r="AV91" s="10"/>
    </row>
    <row r="92" spans="37:48" ht="16.5" x14ac:dyDescent="0.3">
      <c r="AK92" s="5"/>
      <c r="AL92" s="13"/>
      <c r="AM92" s="14"/>
      <c r="AN92" s="14"/>
      <c r="AO92" s="14"/>
      <c r="AP92" s="14"/>
      <c r="AQ92" s="14"/>
      <c r="AR92" s="9"/>
      <c r="AS92" s="10"/>
      <c r="AT92" s="10"/>
      <c r="AU92" s="10"/>
      <c r="AV92" s="10"/>
    </row>
    <row r="93" spans="37:48" ht="16.5" x14ac:dyDescent="0.3">
      <c r="AK93" s="5"/>
      <c r="AL93" s="13"/>
      <c r="AM93" s="14"/>
      <c r="AN93" s="14"/>
      <c r="AO93" s="14"/>
      <c r="AP93" s="14"/>
      <c r="AQ93" s="14"/>
      <c r="AR93" s="9"/>
      <c r="AS93" s="10"/>
      <c r="AT93" s="10"/>
      <c r="AU93" s="10"/>
      <c r="AV93" s="10"/>
    </row>
    <row r="94" spans="37:48" ht="16.5" x14ac:dyDescent="0.3">
      <c r="AK94" s="5"/>
      <c r="AL94" s="13"/>
      <c r="AM94" s="14"/>
      <c r="AN94" s="14"/>
      <c r="AO94" s="14"/>
      <c r="AP94" s="14"/>
      <c r="AQ94" s="14"/>
      <c r="AR94" s="9"/>
      <c r="AS94" s="10"/>
      <c r="AT94" s="10"/>
      <c r="AU94" s="10"/>
      <c r="AV94" s="10"/>
    </row>
    <row r="95" spans="37:48" ht="16.5" x14ac:dyDescent="0.3">
      <c r="AK95" s="5"/>
      <c r="AL95" s="13"/>
      <c r="AM95" s="14"/>
      <c r="AN95" s="14"/>
      <c r="AO95" s="14"/>
      <c r="AP95" s="14"/>
      <c r="AQ95" s="14"/>
      <c r="AR95" s="9"/>
      <c r="AS95" s="10"/>
      <c r="AT95" s="10"/>
      <c r="AU95" s="10"/>
      <c r="AV95" s="10"/>
    </row>
    <row r="96" spans="37:48" ht="16.5" x14ac:dyDescent="0.3">
      <c r="AK96" s="5"/>
      <c r="AL96" s="13"/>
      <c r="AM96" s="14"/>
      <c r="AN96" s="14"/>
      <c r="AO96" s="14"/>
      <c r="AP96" s="14"/>
      <c r="AQ96" s="14"/>
      <c r="AR96" s="9"/>
      <c r="AS96" s="10"/>
      <c r="AT96" s="10"/>
      <c r="AU96" s="10"/>
      <c r="AV96" s="10"/>
    </row>
    <row r="97" spans="37:48" ht="16.5" x14ac:dyDescent="0.3">
      <c r="AK97" s="5"/>
      <c r="AL97" s="13"/>
      <c r="AM97" s="14"/>
      <c r="AN97" s="14"/>
      <c r="AO97" s="14"/>
      <c r="AP97" s="14"/>
      <c r="AQ97" s="14"/>
      <c r="AR97" s="9"/>
      <c r="AS97" s="10"/>
      <c r="AT97" s="10"/>
      <c r="AU97" s="10"/>
      <c r="AV97" s="10"/>
    </row>
    <row r="98" spans="37:48" ht="16.5" x14ac:dyDescent="0.3">
      <c r="AK98" s="5"/>
      <c r="AL98" s="13"/>
      <c r="AM98" s="14"/>
      <c r="AN98" s="14"/>
      <c r="AO98" s="14"/>
      <c r="AP98" s="14"/>
      <c r="AQ98" s="14"/>
      <c r="AR98" s="9"/>
      <c r="AS98" s="10"/>
      <c r="AT98" s="10"/>
      <c r="AU98" s="10"/>
      <c r="AV98" s="10"/>
    </row>
    <row r="99" spans="37:48" ht="16.5" x14ac:dyDescent="0.3">
      <c r="AK99" s="5"/>
      <c r="AL99" s="13"/>
      <c r="AM99" s="14"/>
      <c r="AN99" s="14"/>
      <c r="AO99" s="14"/>
      <c r="AP99" s="14"/>
      <c r="AQ99" s="14"/>
      <c r="AR99" s="9"/>
      <c r="AS99" s="10"/>
      <c r="AT99" s="10"/>
      <c r="AU99" s="10"/>
      <c r="AV99" s="10"/>
    </row>
    <row r="100" spans="37:48" ht="16.5" x14ac:dyDescent="0.3">
      <c r="AK100" s="5"/>
      <c r="AL100" s="13"/>
      <c r="AM100" s="14"/>
      <c r="AN100" s="14"/>
      <c r="AO100" s="14"/>
      <c r="AP100" s="14"/>
      <c r="AQ100" s="14"/>
      <c r="AR100" s="9"/>
      <c r="AS100" s="10"/>
      <c r="AT100" s="10"/>
      <c r="AU100" s="10"/>
      <c r="AV100" s="10"/>
    </row>
    <row r="101" spans="37:48" ht="16.5" x14ac:dyDescent="0.3">
      <c r="AK101" s="5"/>
      <c r="AL101" s="13"/>
      <c r="AM101" s="14"/>
      <c r="AN101" s="14"/>
      <c r="AO101" s="14"/>
      <c r="AP101" s="14"/>
      <c r="AQ101" s="14"/>
      <c r="AR101" s="9"/>
      <c r="AS101" s="10"/>
      <c r="AT101" s="10"/>
      <c r="AU101" s="10"/>
      <c r="AV101" s="10"/>
    </row>
    <row r="102" spans="37:48" ht="16.5" x14ac:dyDescent="0.3">
      <c r="AK102" s="5"/>
      <c r="AL102" s="13"/>
      <c r="AM102" s="14"/>
      <c r="AN102" s="14"/>
      <c r="AO102" s="14"/>
      <c r="AP102" s="14"/>
      <c r="AQ102" s="14"/>
      <c r="AR102" s="9"/>
      <c r="AS102" s="10"/>
      <c r="AT102" s="10"/>
      <c r="AU102" s="10"/>
      <c r="AV102" s="10"/>
    </row>
    <row r="103" spans="37:48" ht="16.5" x14ac:dyDescent="0.3">
      <c r="AK103" s="5"/>
      <c r="AL103" s="13"/>
      <c r="AM103" s="14"/>
      <c r="AN103" s="14"/>
      <c r="AO103" s="14"/>
      <c r="AP103" s="14"/>
      <c r="AQ103" s="14"/>
      <c r="AR103" s="9"/>
      <c r="AS103" s="10"/>
      <c r="AT103" s="10"/>
      <c r="AU103" s="10"/>
      <c r="AV103" s="10"/>
    </row>
    <row r="104" spans="37:48" ht="16.5" x14ac:dyDescent="0.3">
      <c r="AK104" s="5"/>
      <c r="AL104" s="13"/>
      <c r="AM104" s="14"/>
      <c r="AN104" s="14"/>
      <c r="AO104" s="14"/>
      <c r="AP104" s="14"/>
      <c r="AQ104" s="14"/>
      <c r="AR104" s="9"/>
      <c r="AS104" s="10"/>
      <c r="AT104" s="10"/>
      <c r="AU104" s="10"/>
      <c r="AV104" s="10"/>
    </row>
    <row r="105" spans="37:48" ht="16.5" x14ac:dyDescent="0.3">
      <c r="AK105" s="5"/>
      <c r="AL105" s="13"/>
      <c r="AM105" s="14"/>
      <c r="AN105" s="14"/>
      <c r="AO105" s="14"/>
      <c r="AP105" s="14"/>
      <c r="AQ105" s="14"/>
      <c r="AR105" s="9"/>
      <c r="AS105" s="10"/>
      <c r="AT105" s="10"/>
      <c r="AU105" s="10"/>
      <c r="AV105" s="10"/>
    </row>
    <row r="106" spans="37:48" ht="16.5" x14ac:dyDescent="0.3">
      <c r="AK106" s="5"/>
      <c r="AL106" s="13"/>
      <c r="AM106" s="14"/>
      <c r="AN106" s="14"/>
      <c r="AO106" s="14"/>
      <c r="AP106" s="14"/>
      <c r="AQ106" s="14"/>
      <c r="AR106" s="9"/>
      <c r="AS106" s="10"/>
      <c r="AT106" s="10"/>
      <c r="AU106" s="10"/>
      <c r="AV106" s="10"/>
    </row>
    <row r="107" spans="37:48" ht="16.5" x14ac:dyDescent="0.3">
      <c r="AK107" s="5"/>
      <c r="AL107" s="13"/>
      <c r="AM107" s="14"/>
      <c r="AN107" s="14"/>
      <c r="AO107" s="14"/>
      <c r="AP107" s="14"/>
      <c r="AQ107" s="14"/>
      <c r="AR107" s="9"/>
      <c r="AS107" s="10"/>
      <c r="AT107" s="10"/>
      <c r="AU107" s="10"/>
      <c r="AV107" s="10"/>
    </row>
    <row r="108" spans="37:48" ht="16.5" x14ac:dyDescent="0.3">
      <c r="AK108" s="5"/>
      <c r="AL108" s="13"/>
      <c r="AM108" s="14"/>
      <c r="AN108" s="14"/>
      <c r="AO108" s="14"/>
      <c r="AP108" s="14"/>
      <c r="AQ108" s="14"/>
      <c r="AR108" s="9"/>
      <c r="AS108" s="10"/>
      <c r="AT108" s="10"/>
      <c r="AU108" s="10"/>
      <c r="AV108" s="10"/>
    </row>
    <row r="109" spans="37:48" ht="16.5" x14ac:dyDescent="0.3">
      <c r="AK109" s="5"/>
      <c r="AL109" s="13"/>
      <c r="AM109" s="14"/>
      <c r="AN109" s="14"/>
      <c r="AO109" s="14"/>
      <c r="AP109" s="14"/>
      <c r="AQ109" s="14"/>
      <c r="AR109" s="9"/>
      <c r="AS109" s="10"/>
      <c r="AT109" s="10"/>
      <c r="AU109" s="10"/>
      <c r="AV109" s="10"/>
    </row>
    <row r="110" spans="37:48" ht="16.5" x14ac:dyDescent="0.3">
      <c r="AK110" s="5"/>
      <c r="AL110" s="13"/>
      <c r="AM110" s="14"/>
      <c r="AN110" s="14"/>
      <c r="AO110" s="14"/>
      <c r="AP110" s="14"/>
      <c r="AQ110" s="14"/>
      <c r="AR110" s="9"/>
      <c r="AS110" s="10"/>
      <c r="AT110" s="10"/>
      <c r="AU110" s="10"/>
      <c r="AV110" s="10"/>
    </row>
    <row r="111" spans="37:48" ht="16.5" x14ac:dyDescent="0.3">
      <c r="AK111" s="5"/>
      <c r="AL111" s="13"/>
      <c r="AM111" s="14"/>
      <c r="AN111" s="14"/>
      <c r="AO111" s="14"/>
      <c r="AP111" s="14"/>
      <c r="AQ111" s="14"/>
      <c r="AR111" s="9"/>
      <c r="AS111" s="10"/>
      <c r="AT111" s="10"/>
      <c r="AU111" s="10"/>
      <c r="AV111" s="10"/>
    </row>
    <row r="112" spans="37:48" ht="16.5" x14ac:dyDescent="0.3">
      <c r="AK112" s="5"/>
      <c r="AL112" s="13"/>
      <c r="AM112" s="14"/>
      <c r="AN112" s="14"/>
      <c r="AO112" s="14"/>
      <c r="AP112" s="14"/>
      <c r="AQ112" s="14"/>
      <c r="AR112" s="9"/>
      <c r="AS112" s="10"/>
      <c r="AT112" s="10"/>
      <c r="AU112" s="10"/>
      <c r="AV112" s="10"/>
    </row>
    <row r="113" spans="37:48" ht="16.5" x14ac:dyDescent="0.3">
      <c r="AK113" s="5"/>
      <c r="AL113" s="13"/>
      <c r="AM113" s="14"/>
      <c r="AN113" s="14"/>
      <c r="AO113" s="14"/>
      <c r="AP113" s="14"/>
      <c r="AQ113" s="14"/>
      <c r="AR113" s="9"/>
      <c r="AS113" s="10"/>
      <c r="AT113" s="10"/>
      <c r="AU113" s="10"/>
      <c r="AV113" s="10"/>
    </row>
    <row r="114" spans="37:48" ht="16.5" x14ac:dyDescent="0.3">
      <c r="AK114" s="5"/>
      <c r="AL114" s="13"/>
      <c r="AM114" s="14"/>
      <c r="AN114" s="14"/>
      <c r="AO114" s="14"/>
      <c r="AP114" s="14"/>
      <c r="AQ114" s="14"/>
      <c r="AR114" s="9"/>
      <c r="AS114" s="10"/>
      <c r="AT114" s="10"/>
      <c r="AU114" s="10"/>
      <c r="AV114" s="10"/>
    </row>
    <row r="115" spans="37:48" ht="16.5" x14ac:dyDescent="0.3">
      <c r="AK115" s="5"/>
      <c r="AL115" s="13"/>
      <c r="AM115" s="14"/>
      <c r="AN115" s="14"/>
      <c r="AO115" s="14"/>
      <c r="AP115" s="14"/>
      <c r="AQ115" s="14"/>
      <c r="AR115" s="9"/>
      <c r="AS115" s="10"/>
      <c r="AT115" s="10"/>
      <c r="AU115" s="10"/>
      <c r="AV115" s="10"/>
    </row>
    <row r="116" spans="37:48" ht="16.5" x14ac:dyDescent="0.3">
      <c r="AK116" s="5"/>
      <c r="AL116" s="13"/>
      <c r="AM116" s="14"/>
      <c r="AN116" s="14"/>
      <c r="AO116" s="14"/>
      <c r="AP116" s="14"/>
      <c r="AQ116" s="14"/>
      <c r="AR116" s="9"/>
      <c r="AS116" s="10"/>
      <c r="AT116" s="10"/>
      <c r="AU116" s="10"/>
      <c r="AV116" s="10"/>
    </row>
    <row r="117" spans="37:48" ht="16.5" x14ac:dyDescent="0.3">
      <c r="AK117" s="5"/>
      <c r="AL117" s="13"/>
      <c r="AM117" s="14"/>
      <c r="AN117" s="14"/>
      <c r="AO117" s="14"/>
      <c r="AP117" s="14"/>
      <c r="AQ117" s="14"/>
      <c r="AR117" s="9"/>
      <c r="AS117" s="10"/>
      <c r="AT117" s="10"/>
      <c r="AU117" s="10"/>
      <c r="AV117" s="10"/>
    </row>
    <row r="118" spans="37:48" ht="16.5" x14ac:dyDescent="0.3">
      <c r="AK118" s="5"/>
      <c r="AL118" s="13"/>
      <c r="AM118" s="14"/>
      <c r="AN118" s="14"/>
      <c r="AO118" s="14"/>
      <c r="AP118" s="14"/>
      <c r="AQ118" s="14"/>
      <c r="AR118" s="9"/>
      <c r="AS118" s="10"/>
      <c r="AT118" s="10"/>
      <c r="AU118" s="10"/>
      <c r="AV118" s="10"/>
    </row>
    <row r="119" spans="37:48" ht="16.5" x14ac:dyDescent="0.3">
      <c r="AK119" s="5"/>
      <c r="AL119" s="13"/>
      <c r="AM119" s="14"/>
      <c r="AN119" s="14"/>
      <c r="AO119" s="14"/>
      <c r="AP119" s="14"/>
      <c r="AQ119" s="14"/>
      <c r="AR119" s="9"/>
      <c r="AS119" s="10"/>
      <c r="AT119" s="10"/>
      <c r="AU119" s="10"/>
      <c r="AV119" s="10"/>
    </row>
    <row r="120" spans="37:48" ht="16.5" x14ac:dyDescent="0.3">
      <c r="AK120" s="5"/>
      <c r="AL120" s="13"/>
      <c r="AM120" s="14"/>
      <c r="AN120" s="14"/>
      <c r="AO120" s="14"/>
      <c r="AP120" s="14"/>
      <c r="AQ120" s="14"/>
      <c r="AR120" s="9"/>
      <c r="AS120" s="10"/>
      <c r="AT120" s="10"/>
      <c r="AU120" s="10"/>
      <c r="AV120" s="10"/>
    </row>
    <row r="121" spans="37:48" ht="16.5" x14ac:dyDescent="0.3">
      <c r="AK121" s="5"/>
      <c r="AL121" s="13"/>
      <c r="AM121" s="14"/>
      <c r="AN121" s="14"/>
      <c r="AO121" s="14"/>
      <c r="AP121" s="14"/>
      <c r="AQ121" s="14"/>
      <c r="AR121" s="9"/>
      <c r="AS121" s="10"/>
      <c r="AT121" s="10"/>
      <c r="AU121" s="10"/>
      <c r="AV121" s="10"/>
    </row>
    <row r="122" spans="37:48" ht="16.5" x14ac:dyDescent="0.3">
      <c r="AK122" s="5"/>
      <c r="AL122" s="13"/>
      <c r="AM122" s="14"/>
      <c r="AN122" s="14"/>
      <c r="AO122" s="14"/>
      <c r="AP122" s="14"/>
      <c r="AQ122" s="14"/>
      <c r="AR122" s="9"/>
      <c r="AS122" s="10"/>
      <c r="AT122" s="10"/>
      <c r="AU122" s="10"/>
      <c r="AV122" s="10"/>
    </row>
    <row r="123" spans="37:48" ht="16.5" x14ac:dyDescent="0.3">
      <c r="AK123" s="5"/>
      <c r="AL123" s="13"/>
      <c r="AM123" s="14"/>
      <c r="AN123" s="14"/>
      <c r="AO123" s="14"/>
      <c r="AP123" s="14"/>
      <c r="AQ123" s="14"/>
      <c r="AR123" s="9"/>
      <c r="AS123" s="10"/>
      <c r="AT123" s="10"/>
      <c r="AU123" s="10"/>
      <c r="AV123" s="10"/>
    </row>
    <row r="124" spans="37:48" ht="16.5" x14ac:dyDescent="0.3">
      <c r="AK124" s="5"/>
      <c r="AL124" s="13"/>
      <c r="AM124" s="14"/>
      <c r="AN124" s="14"/>
      <c r="AO124" s="14"/>
      <c r="AP124" s="14"/>
      <c r="AQ124" s="14"/>
      <c r="AR124" s="9"/>
      <c r="AS124" s="10"/>
      <c r="AT124" s="10"/>
      <c r="AU124" s="10"/>
      <c r="AV124" s="10"/>
    </row>
    <row r="125" spans="37:48" ht="16.5" x14ac:dyDescent="0.3">
      <c r="AK125" s="5"/>
      <c r="AL125" s="13"/>
      <c r="AM125" s="14"/>
      <c r="AN125" s="14"/>
      <c r="AO125" s="14"/>
      <c r="AP125" s="14"/>
      <c r="AQ125" s="14"/>
      <c r="AR125" s="9"/>
      <c r="AS125" s="10"/>
      <c r="AT125" s="10"/>
      <c r="AU125" s="10"/>
      <c r="AV125" s="10"/>
    </row>
    <row r="126" spans="37:48" ht="16.5" x14ac:dyDescent="0.3">
      <c r="AK126" s="5"/>
      <c r="AL126" s="13"/>
      <c r="AM126" s="14"/>
      <c r="AN126" s="14"/>
      <c r="AO126" s="14"/>
      <c r="AP126" s="14"/>
      <c r="AQ126" s="14"/>
      <c r="AR126" s="9"/>
      <c r="AS126" s="10"/>
      <c r="AT126" s="10"/>
      <c r="AU126" s="10"/>
      <c r="AV126" s="10"/>
    </row>
    <row r="127" spans="37:48" ht="16.5" x14ac:dyDescent="0.3">
      <c r="AK127" s="5"/>
      <c r="AL127" s="13"/>
      <c r="AM127" s="14"/>
      <c r="AN127" s="14"/>
      <c r="AO127" s="14"/>
      <c r="AP127" s="14"/>
      <c r="AQ127" s="14"/>
      <c r="AR127" s="9"/>
      <c r="AS127" s="10"/>
      <c r="AT127" s="10"/>
      <c r="AU127" s="10"/>
      <c r="AV127" s="10"/>
    </row>
    <row r="128" spans="37:48" ht="16.5" x14ac:dyDescent="0.3">
      <c r="AK128" s="5"/>
      <c r="AL128" s="13"/>
      <c r="AM128" s="14"/>
      <c r="AN128" s="14"/>
      <c r="AO128" s="14"/>
      <c r="AP128" s="14"/>
      <c r="AQ128" s="14"/>
      <c r="AR128" s="9"/>
      <c r="AS128" s="10"/>
      <c r="AT128" s="10"/>
      <c r="AU128" s="10"/>
      <c r="AV128" s="10"/>
    </row>
    <row r="129" spans="37:48" ht="16.5" x14ac:dyDescent="0.3">
      <c r="AK129" s="5"/>
      <c r="AL129" s="13"/>
      <c r="AM129" s="14"/>
      <c r="AN129" s="14"/>
      <c r="AO129" s="14"/>
      <c r="AP129" s="14"/>
      <c r="AQ129" s="14"/>
      <c r="AR129" s="9"/>
      <c r="AS129" s="10"/>
      <c r="AT129" s="10"/>
      <c r="AU129" s="10"/>
      <c r="AV129" s="10"/>
    </row>
    <row r="130" spans="37:48" ht="16.5" x14ac:dyDescent="0.3">
      <c r="AK130" s="5"/>
      <c r="AL130" s="13"/>
      <c r="AM130" s="14"/>
      <c r="AN130" s="14"/>
      <c r="AO130" s="14"/>
      <c r="AP130" s="14"/>
      <c r="AQ130" s="14"/>
      <c r="AR130" s="9"/>
      <c r="AS130" s="10"/>
      <c r="AT130" s="10"/>
      <c r="AU130" s="10"/>
      <c r="AV130" s="10"/>
    </row>
    <row r="131" spans="37:48" ht="16.5" x14ac:dyDescent="0.3">
      <c r="AK131" s="5"/>
      <c r="AL131" s="13"/>
      <c r="AM131" s="14"/>
      <c r="AN131" s="14"/>
      <c r="AO131" s="14"/>
      <c r="AP131" s="14"/>
      <c r="AQ131" s="14"/>
      <c r="AR131" s="9"/>
      <c r="AS131" s="10"/>
      <c r="AT131" s="10"/>
      <c r="AU131" s="10"/>
      <c r="AV131" s="10"/>
    </row>
    <row r="132" spans="37:48" ht="16.5" x14ac:dyDescent="0.3">
      <c r="AK132" s="5"/>
      <c r="AL132" s="13"/>
      <c r="AM132" s="14"/>
      <c r="AN132" s="14"/>
      <c r="AO132" s="14"/>
      <c r="AP132" s="14"/>
      <c r="AQ132" s="14"/>
      <c r="AR132" s="9"/>
      <c r="AS132" s="10"/>
      <c r="AT132" s="10"/>
      <c r="AU132" s="10"/>
      <c r="AV132" s="10"/>
    </row>
    <row r="133" spans="37:48" ht="16.5" x14ac:dyDescent="0.3">
      <c r="AK133" s="5"/>
      <c r="AL133" s="13"/>
      <c r="AM133" s="14"/>
      <c r="AN133" s="14"/>
      <c r="AO133" s="14"/>
      <c r="AP133" s="14"/>
      <c r="AQ133" s="14"/>
      <c r="AR133" s="9"/>
      <c r="AS133" s="10"/>
      <c r="AT133" s="10"/>
      <c r="AU133" s="10"/>
      <c r="AV133" s="10"/>
    </row>
    <row r="134" spans="37:48" ht="16.5" x14ac:dyDescent="0.3">
      <c r="AK134" s="5"/>
      <c r="AL134" s="13"/>
      <c r="AM134" s="14"/>
      <c r="AN134" s="14"/>
      <c r="AO134" s="14"/>
      <c r="AP134" s="14"/>
      <c r="AQ134" s="14"/>
      <c r="AR134" s="9"/>
      <c r="AS134" s="10"/>
      <c r="AT134" s="10"/>
      <c r="AU134" s="10"/>
      <c r="AV134" s="10"/>
    </row>
    <row r="135" spans="37:48" ht="16.5" x14ac:dyDescent="0.3">
      <c r="AK135" s="5"/>
      <c r="AL135" s="13"/>
      <c r="AM135" s="14"/>
      <c r="AN135" s="14"/>
      <c r="AO135" s="14"/>
      <c r="AP135" s="14"/>
      <c r="AQ135" s="14"/>
      <c r="AR135" s="9"/>
      <c r="AS135" s="10"/>
      <c r="AT135" s="10"/>
      <c r="AU135" s="10"/>
      <c r="AV135" s="10"/>
    </row>
    <row r="136" spans="37:48" ht="16.5" x14ac:dyDescent="0.3">
      <c r="AK136" s="5"/>
      <c r="AL136" s="13"/>
      <c r="AM136" s="14"/>
      <c r="AN136" s="14"/>
      <c r="AO136" s="14"/>
      <c r="AP136" s="14"/>
      <c r="AQ136" s="14"/>
      <c r="AR136" s="9"/>
      <c r="AS136" s="10"/>
      <c r="AT136" s="10"/>
      <c r="AU136" s="10"/>
      <c r="AV136" s="10"/>
    </row>
    <row r="137" spans="37:48" ht="16.5" x14ac:dyDescent="0.3">
      <c r="AK137" s="5"/>
      <c r="AL137" s="13"/>
      <c r="AM137" s="14"/>
      <c r="AN137" s="14"/>
      <c r="AO137" s="14"/>
      <c r="AP137" s="14"/>
      <c r="AQ137" s="14"/>
      <c r="AR137" s="9"/>
      <c r="AS137" s="10"/>
      <c r="AT137" s="10"/>
      <c r="AU137" s="10"/>
      <c r="AV137" s="10"/>
    </row>
    <row r="138" spans="37:48" ht="16.5" x14ac:dyDescent="0.3">
      <c r="AK138" s="5"/>
      <c r="AL138" s="13"/>
      <c r="AM138" s="14"/>
      <c r="AN138" s="14"/>
      <c r="AO138" s="14"/>
      <c r="AP138" s="14"/>
      <c r="AQ138" s="14"/>
      <c r="AR138" s="9"/>
      <c r="AS138" s="10"/>
      <c r="AT138" s="10"/>
      <c r="AU138" s="10"/>
      <c r="AV138" s="10"/>
    </row>
    <row r="139" spans="37:48" ht="16.5" x14ac:dyDescent="0.3">
      <c r="AK139" s="5"/>
      <c r="AL139" s="13"/>
      <c r="AM139" s="14"/>
      <c r="AN139" s="14"/>
      <c r="AO139" s="14"/>
      <c r="AP139" s="14"/>
      <c r="AQ139" s="14"/>
      <c r="AR139" s="9"/>
      <c r="AS139" s="10"/>
      <c r="AT139" s="10"/>
      <c r="AU139" s="10"/>
      <c r="AV139" s="10"/>
    </row>
    <row r="140" spans="37:48" ht="16.5" x14ac:dyDescent="0.3">
      <c r="AK140" s="5"/>
      <c r="AL140" s="13"/>
      <c r="AM140" s="14"/>
      <c r="AN140" s="14"/>
      <c r="AO140" s="14"/>
      <c r="AP140" s="14"/>
      <c r="AQ140" s="14"/>
      <c r="AR140" s="9"/>
      <c r="AS140" s="10"/>
      <c r="AT140" s="10"/>
      <c r="AU140" s="10"/>
      <c r="AV140" s="10"/>
    </row>
    <row r="141" spans="37:48" ht="16.5" x14ac:dyDescent="0.3">
      <c r="AK141" s="5"/>
      <c r="AL141" s="13"/>
      <c r="AM141" s="14"/>
      <c r="AN141" s="14"/>
      <c r="AO141" s="14"/>
      <c r="AP141" s="14"/>
      <c r="AQ141" s="14"/>
      <c r="AR141" s="9"/>
      <c r="AS141" s="10"/>
      <c r="AT141" s="10"/>
      <c r="AU141" s="10"/>
      <c r="AV141" s="10"/>
    </row>
    <row r="142" spans="37:48" ht="16.5" x14ac:dyDescent="0.3">
      <c r="AK142" s="5"/>
      <c r="AL142" s="13"/>
      <c r="AM142" s="14"/>
      <c r="AN142" s="14"/>
      <c r="AO142" s="14"/>
      <c r="AP142" s="14"/>
      <c r="AQ142" s="14"/>
      <c r="AR142" s="9"/>
      <c r="AS142" s="10"/>
      <c r="AT142" s="10"/>
      <c r="AU142" s="10"/>
      <c r="AV142" s="10"/>
    </row>
    <row r="143" spans="37:48" ht="16.5" x14ac:dyDescent="0.3">
      <c r="AK143" s="5"/>
      <c r="AL143" s="13"/>
      <c r="AM143" s="14"/>
      <c r="AN143" s="14"/>
      <c r="AO143" s="14"/>
      <c r="AP143" s="14"/>
      <c r="AQ143" s="14"/>
      <c r="AR143" s="9"/>
      <c r="AS143" s="10"/>
      <c r="AT143" s="10"/>
      <c r="AU143" s="10"/>
      <c r="AV143" s="10"/>
    </row>
    <row r="144" spans="37:48" ht="16.5" x14ac:dyDescent="0.3">
      <c r="AK144" s="5"/>
      <c r="AL144" s="13"/>
      <c r="AM144" s="14"/>
      <c r="AN144" s="14"/>
      <c r="AO144" s="14"/>
      <c r="AP144" s="14"/>
      <c r="AQ144" s="14"/>
      <c r="AR144" s="9"/>
      <c r="AS144" s="10"/>
      <c r="AT144" s="10"/>
      <c r="AU144" s="10"/>
      <c r="AV144" s="10"/>
    </row>
    <row r="145" spans="37:48" ht="16.5" x14ac:dyDescent="0.3">
      <c r="AK145" s="5"/>
      <c r="AL145" s="13"/>
      <c r="AM145" s="14"/>
      <c r="AN145" s="14"/>
      <c r="AO145" s="14"/>
      <c r="AP145" s="14"/>
      <c r="AQ145" s="14"/>
      <c r="AR145" s="9"/>
      <c r="AS145" s="10"/>
      <c r="AT145" s="10"/>
      <c r="AU145" s="10"/>
      <c r="AV145" s="10"/>
    </row>
    <row r="146" spans="37:48" ht="16.5" x14ac:dyDescent="0.3">
      <c r="AK146" s="5"/>
      <c r="AL146" s="13"/>
      <c r="AM146" s="14"/>
      <c r="AN146" s="14"/>
      <c r="AO146" s="14"/>
      <c r="AP146" s="14"/>
      <c r="AQ146" s="14"/>
      <c r="AR146" s="9"/>
      <c r="AS146" s="10"/>
      <c r="AT146" s="10"/>
      <c r="AU146" s="10"/>
      <c r="AV146" s="10"/>
    </row>
    <row r="147" spans="37:48" ht="16.5" x14ac:dyDescent="0.3">
      <c r="AK147" s="5"/>
      <c r="AL147" s="13"/>
      <c r="AM147" s="14"/>
      <c r="AN147" s="14"/>
      <c r="AO147" s="14"/>
      <c r="AP147" s="14"/>
      <c r="AQ147" s="14"/>
      <c r="AR147" s="9"/>
      <c r="AS147" s="10"/>
      <c r="AT147" s="10"/>
      <c r="AU147" s="10"/>
      <c r="AV147" s="10"/>
    </row>
    <row r="148" spans="37:48" ht="16.5" x14ac:dyDescent="0.3">
      <c r="AK148" s="5"/>
      <c r="AL148" s="13"/>
      <c r="AM148" s="14"/>
      <c r="AN148" s="14"/>
      <c r="AO148" s="14"/>
      <c r="AP148" s="14"/>
      <c r="AQ148" s="14"/>
      <c r="AR148" s="9"/>
      <c r="AS148" s="10"/>
      <c r="AT148" s="10"/>
      <c r="AU148" s="10"/>
      <c r="AV148" s="10"/>
    </row>
    <row r="149" spans="37:48" ht="16.5" x14ac:dyDescent="0.3">
      <c r="AK149" s="5"/>
      <c r="AL149" s="13"/>
      <c r="AM149" s="14"/>
      <c r="AN149" s="14"/>
      <c r="AO149" s="14"/>
      <c r="AP149" s="14"/>
      <c r="AQ149" s="14"/>
      <c r="AR149" s="9"/>
      <c r="AS149" s="10"/>
      <c r="AT149" s="10"/>
      <c r="AU149" s="10"/>
      <c r="AV149" s="10"/>
    </row>
    <row r="150" spans="37:48" ht="16.5" x14ac:dyDescent="0.3">
      <c r="AK150" s="5"/>
      <c r="AL150" s="13"/>
      <c r="AM150" s="14"/>
      <c r="AN150" s="14"/>
      <c r="AO150" s="14"/>
      <c r="AP150" s="14"/>
      <c r="AQ150" s="14"/>
      <c r="AR150" s="9"/>
      <c r="AS150" s="10"/>
      <c r="AT150" s="10"/>
      <c r="AU150" s="10"/>
      <c r="AV150" s="10"/>
    </row>
    <row r="151" spans="37:48" ht="16.5" x14ac:dyDescent="0.3">
      <c r="AK151" s="5"/>
      <c r="AL151" s="13"/>
      <c r="AM151" s="14"/>
      <c r="AN151" s="14"/>
      <c r="AO151" s="14"/>
      <c r="AP151" s="14"/>
      <c r="AQ151" s="14"/>
      <c r="AR151" s="9"/>
      <c r="AS151" s="10"/>
      <c r="AT151" s="10"/>
      <c r="AU151" s="10"/>
      <c r="AV151" s="10"/>
    </row>
    <row r="152" spans="37:48" ht="16.5" x14ac:dyDescent="0.3">
      <c r="AK152" s="5"/>
      <c r="AL152" s="13"/>
      <c r="AM152" s="14"/>
      <c r="AN152" s="14"/>
      <c r="AO152" s="14"/>
      <c r="AP152" s="14"/>
      <c r="AQ152" s="14"/>
      <c r="AR152" s="9"/>
      <c r="AS152" s="10"/>
      <c r="AT152" s="10"/>
      <c r="AU152" s="10"/>
      <c r="AV152" s="10"/>
    </row>
    <row r="153" spans="37:48" ht="16.5" x14ac:dyDescent="0.3">
      <c r="AK153" s="5"/>
      <c r="AL153" s="13"/>
      <c r="AM153" s="14"/>
      <c r="AN153" s="14"/>
      <c r="AO153" s="14"/>
      <c r="AP153" s="14"/>
      <c r="AQ153" s="14"/>
      <c r="AR153" s="9"/>
      <c r="AS153" s="10"/>
      <c r="AT153" s="10"/>
      <c r="AU153" s="10"/>
      <c r="AV153" s="10"/>
    </row>
    <row r="154" spans="37:48" ht="16.5" x14ac:dyDescent="0.3">
      <c r="AK154" s="5"/>
      <c r="AL154" s="13"/>
      <c r="AM154" s="14"/>
      <c r="AN154" s="14"/>
      <c r="AO154" s="14"/>
      <c r="AP154" s="14"/>
      <c r="AQ154" s="14"/>
      <c r="AR154" s="9"/>
      <c r="AS154" s="10"/>
      <c r="AT154" s="10"/>
      <c r="AU154" s="10"/>
      <c r="AV154" s="10"/>
    </row>
    <row r="155" spans="37:48" ht="16.5" x14ac:dyDescent="0.3">
      <c r="AK155" s="5"/>
      <c r="AL155" s="13"/>
      <c r="AM155" s="14"/>
      <c r="AN155" s="14"/>
      <c r="AO155" s="14"/>
      <c r="AP155" s="14"/>
      <c r="AQ155" s="14"/>
      <c r="AR155" s="9"/>
      <c r="AS155" s="10"/>
      <c r="AT155" s="10"/>
      <c r="AU155" s="10"/>
      <c r="AV155" s="10"/>
    </row>
    <row r="156" spans="37:48" ht="16.5" x14ac:dyDescent="0.3">
      <c r="AK156" s="5"/>
      <c r="AL156" s="13"/>
      <c r="AM156" s="14"/>
      <c r="AN156" s="14"/>
      <c r="AO156" s="14"/>
      <c r="AP156" s="14"/>
      <c r="AQ156" s="14"/>
      <c r="AR156" s="9"/>
      <c r="AS156" s="10"/>
      <c r="AT156" s="10"/>
      <c r="AU156" s="10"/>
      <c r="AV156" s="10"/>
    </row>
    <row r="157" spans="37:48" ht="16.5" x14ac:dyDescent="0.3">
      <c r="AK157" s="5"/>
      <c r="AL157" s="13"/>
      <c r="AM157" s="14"/>
      <c r="AN157" s="14"/>
      <c r="AO157" s="14"/>
      <c r="AP157" s="14"/>
      <c r="AQ157" s="14"/>
      <c r="AR157" s="9"/>
      <c r="AS157" s="10"/>
      <c r="AT157" s="10"/>
      <c r="AU157" s="10"/>
      <c r="AV157" s="10"/>
    </row>
    <row r="158" spans="37:48" ht="16.5" x14ac:dyDescent="0.3">
      <c r="AK158" s="5"/>
      <c r="AL158" s="13"/>
      <c r="AM158" s="14"/>
      <c r="AN158" s="14"/>
      <c r="AO158" s="14"/>
      <c r="AP158" s="14"/>
      <c r="AQ158" s="14"/>
      <c r="AR158" s="9"/>
      <c r="AS158" s="10"/>
      <c r="AT158" s="10"/>
      <c r="AU158" s="10"/>
      <c r="AV158" s="10"/>
    </row>
    <row r="159" spans="37:48" ht="16.5" x14ac:dyDescent="0.3">
      <c r="AK159" s="5"/>
      <c r="AL159" s="13"/>
      <c r="AM159" s="14"/>
      <c r="AN159" s="14"/>
      <c r="AO159" s="14"/>
      <c r="AP159" s="14"/>
      <c r="AQ159" s="14"/>
      <c r="AR159" s="9"/>
      <c r="AS159" s="10"/>
      <c r="AT159" s="10"/>
      <c r="AU159" s="10"/>
      <c r="AV159" s="10"/>
    </row>
    <row r="160" spans="37:48" ht="16.5" x14ac:dyDescent="0.3">
      <c r="AK160" s="5"/>
      <c r="AL160" s="13"/>
      <c r="AM160" s="14"/>
      <c r="AN160" s="14"/>
      <c r="AO160" s="14"/>
      <c r="AP160" s="14"/>
      <c r="AQ160" s="14"/>
      <c r="AR160" s="9"/>
      <c r="AS160" s="10"/>
      <c r="AT160" s="10"/>
      <c r="AU160" s="10"/>
      <c r="AV160" s="10"/>
    </row>
    <row r="161" spans="37:48" ht="16.5" x14ac:dyDescent="0.3">
      <c r="AK161" s="5"/>
      <c r="AL161" s="13"/>
      <c r="AM161" s="14"/>
      <c r="AN161" s="14"/>
      <c r="AO161" s="14"/>
      <c r="AP161" s="14"/>
      <c r="AQ161" s="14"/>
      <c r="AR161" s="9"/>
      <c r="AS161" s="10"/>
      <c r="AT161" s="10"/>
      <c r="AU161" s="10"/>
      <c r="AV161" s="10"/>
    </row>
    <row r="162" spans="37:48" ht="16.5" x14ac:dyDescent="0.3">
      <c r="AK162" s="5"/>
      <c r="AL162" s="13"/>
      <c r="AM162" s="14"/>
      <c r="AN162" s="14"/>
      <c r="AO162" s="14"/>
      <c r="AP162" s="14"/>
      <c r="AQ162" s="14"/>
      <c r="AR162" s="9"/>
      <c r="AS162" s="10"/>
      <c r="AT162" s="10"/>
      <c r="AU162" s="10"/>
      <c r="AV162" s="10"/>
    </row>
    <row r="163" spans="37:48" ht="16.5" x14ac:dyDescent="0.3">
      <c r="AK163" s="5"/>
      <c r="AL163" s="13"/>
      <c r="AM163" s="14"/>
      <c r="AN163" s="14"/>
      <c r="AO163" s="14"/>
      <c r="AP163" s="14"/>
      <c r="AQ163" s="14"/>
      <c r="AR163" s="9"/>
      <c r="AS163" s="10"/>
      <c r="AT163" s="10"/>
      <c r="AU163" s="10"/>
      <c r="AV163" s="10"/>
    </row>
    <row r="164" spans="37:48" ht="16.5" x14ac:dyDescent="0.3">
      <c r="AK164" s="5"/>
      <c r="AL164" s="13"/>
      <c r="AM164" s="14"/>
      <c r="AN164" s="14"/>
      <c r="AO164" s="14"/>
      <c r="AP164" s="14"/>
      <c r="AQ164" s="14"/>
      <c r="AR164" s="9"/>
      <c r="AS164" s="10"/>
      <c r="AT164" s="10"/>
      <c r="AU164" s="10"/>
      <c r="AV164" s="10"/>
    </row>
    <row r="165" spans="37:48" ht="16.5" x14ac:dyDescent="0.3">
      <c r="AK165" s="5"/>
      <c r="AL165" s="13"/>
      <c r="AM165" s="14"/>
      <c r="AN165" s="14"/>
      <c r="AO165" s="14"/>
      <c r="AP165" s="14"/>
      <c r="AQ165" s="14"/>
      <c r="AR165" s="9"/>
      <c r="AS165" s="10"/>
      <c r="AT165" s="10"/>
      <c r="AU165" s="10"/>
      <c r="AV165" s="10"/>
    </row>
    <row r="166" spans="37:48" ht="16.5" x14ac:dyDescent="0.3">
      <c r="AK166" s="5"/>
      <c r="AL166" s="13"/>
      <c r="AM166" s="14"/>
      <c r="AN166" s="14"/>
      <c r="AO166" s="14"/>
      <c r="AP166" s="14"/>
      <c r="AQ166" s="14"/>
      <c r="AR166" s="9"/>
      <c r="AS166" s="10"/>
      <c r="AT166" s="10"/>
      <c r="AU166" s="10"/>
      <c r="AV166" s="10"/>
    </row>
    <row r="167" spans="37:48" ht="16.5" x14ac:dyDescent="0.3">
      <c r="AK167" s="5"/>
      <c r="AL167" s="13"/>
      <c r="AM167" s="14"/>
      <c r="AN167" s="14"/>
      <c r="AO167" s="14"/>
      <c r="AP167" s="14"/>
      <c r="AQ167" s="14"/>
      <c r="AR167" s="9"/>
      <c r="AS167" s="10"/>
      <c r="AT167" s="10"/>
      <c r="AU167" s="10"/>
      <c r="AV167" s="10"/>
    </row>
    <row r="168" spans="37:48" ht="16.5" x14ac:dyDescent="0.3">
      <c r="AK168" s="5"/>
      <c r="AL168" s="13"/>
      <c r="AM168" s="14"/>
      <c r="AN168" s="14"/>
      <c r="AO168" s="14"/>
      <c r="AP168" s="14"/>
      <c r="AQ168" s="14"/>
      <c r="AR168" s="9"/>
      <c r="AS168" s="10"/>
      <c r="AT168" s="10"/>
      <c r="AU168" s="10"/>
      <c r="AV168" s="10"/>
    </row>
    <row r="169" spans="37:48" ht="16.5" x14ac:dyDescent="0.3">
      <c r="AK169" s="5"/>
      <c r="AL169" s="13"/>
      <c r="AM169" s="14"/>
      <c r="AN169" s="14"/>
      <c r="AO169" s="14"/>
      <c r="AP169" s="14"/>
      <c r="AQ169" s="14"/>
      <c r="AR169" s="9"/>
      <c r="AS169" s="10"/>
      <c r="AT169" s="10"/>
      <c r="AU169" s="10"/>
      <c r="AV169" s="10"/>
    </row>
    <row r="170" spans="37:48" ht="16.5" x14ac:dyDescent="0.3">
      <c r="AK170" s="5"/>
      <c r="AL170" s="13"/>
      <c r="AM170" s="14"/>
      <c r="AN170" s="14"/>
      <c r="AO170" s="14"/>
      <c r="AP170" s="14"/>
      <c r="AQ170" s="14"/>
      <c r="AR170" s="9"/>
      <c r="AS170" s="10"/>
      <c r="AT170" s="10"/>
      <c r="AU170" s="10"/>
      <c r="AV170" s="10"/>
    </row>
    <row r="171" spans="37:48" ht="16.5" x14ac:dyDescent="0.3">
      <c r="AK171" s="5"/>
      <c r="AL171" s="13"/>
      <c r="AM171" s="14"/>
      <c r="AN171" s="14"/>
      <c r="AO171" s="14"/>
      <c r="AP171" s="14"/>
      <c r="AQ171" s="14"/>
      <c r="AR171" s="9"/>
      <c r="AS171" s="10"/>
      <c r="AT171" s="10"/>
      <c r="AU171" s="10"/>
      <c r="AV171" s="10"/>
    </row>
    <row r="172" spans="37:48" ht="16.5" x14ac:dyDescent="0.3">
      <c r="AK172" s="5"/>
      <c r="AL172" s="13"/>
      <c r="AM172" s="14"/>
      <c r="AN172" s="14"/>
      <c r="AO172" s="14"/>
      <c r="AP172" s="14"/>
      <c r="AQ172" s="14"/>
      <c r="AR172" s="9"/>
      <c r="AS172" s="10"/>
      <c r="AT172" s="10"/>
      <c r="AU172" s="10"/>
      <c r="AV172" s="10"/>
    </row>
    <row r="173" spans="37:48" ht="16.5" x14ac:dyDescent="0.3">
      <c r="AK173" s="5"/>
      <c r="AL173" s="13"/>
      <c r="AM173" s="14"/>
      <c r="AN173" s="14"/>
      <c r="AO173" s="14"/>
      <c r="AP173" s="14"/>
      <c r="AQ173" s="14"/>
      <c r="AR173" s="9"/>
      <c r="AS173" s="10"/>
      <c r="AT173" s="10"/>
      <c r="AU173" s="10"/>
      <c r="AV173" s="10"/>
    </row>
    <row r="174" spans="37:48" ht="16.5" x14ac:dyDescent="0.3">
      <c r="AK174" s="5"/>
      <c r="AL174" s="13"/>
      <c r="AM174" s="14"/>
      <c r="AN174" s="14"/>
      <c r="AO174" s="14"/>
      <c r="AP174" s="14"/>
      <c r="AQ174" s="14"/>
      <c r="AR174" s="9"/>
      <c r="AS174" s="10"/>
      <c r="AT174" s="10"/>
      <c r="AU174" s="10"/>
      <c r="AV174" s="10"/>
    </row>
    <row r="175" spans="37:48" ht="16.5" x14ac:dyDescent="0.3">
      <c r="AK175" s="5"/>
      <c r="AL175" s="13"/>
      <c r="AM175" s="14"/>
      <c r="AN175" s="14"/>
      <c r="AO175" s="14"/>
      <c r="AP175" s="14"/>
      <c r="AQ175" s="14"/>
      <c r="AR175" s="9"/>
      <c r="AS175" s="10"/>
      <c r="AT175" s="10"/>
      <c r="AU175" s="10"/>
      <c r="AV175" s="10"/>
    </row>
    <row r="176" spans="37:48" ht="16.5" x14ac:dyDescent="0.3">
      <c r="AK176" s="5"/>
      <c r="AL176" s="13"/>
      <c r="AM176" s="14"/>
      <c r="AN176" s="14"/>
      <c r="AO176" s="14"/>
      <c r="AP176" s="14"/>
      <c r="AQ176" s="14"/>
      <c r="AR176" s="9"/>
      <c r="AS176" s="10"/>
      <c r="AT176" s="10"/>
      <c r="AU176" s="10"/>
      <c r="AV176" s="10"/>
    </row>
    <row r="177" spans="37:48" ht="16.5" x14ac:dyDescent="0.3">
      <c r="AK177" s="5"/>
      <c r="AL177" s="13"/>
      <c r="AM177" s="14"/>
      <c r="AN177" s="14"/>
      <c r="AO177" s="14"/>
      <c r="AP177" s="14"/>
      <c r="AQ177" s="14"/>
      <c r="AR177" s="9"/>
      <c r="AS177" s="10"/>
      <c r="AT177" s="10"/>
      <c r="AU177" s="10"/>
      <c r="AV177" s="10"/>
    </row>
    <row r="178" spans="37:48" ht="16.5" x14ac:dyDescent="0.3">
      <c r="AK178" s="5"/>
      <c r="AL178" s="13"/>
      <c r="AM178" s="14"/>
      <c r="AN178" s="14"/>
      <c r="AO178" s="14"/>
      <c r="AP178" s="14"/>
      <c r="AQ178" s="14"/>
      <c r="AR178" s="9"/>
      <c r="AS178" s="10"/>
      <c r="AT178" s="10"/>
      <c r="AU178" s="10"/>
      <c r="AV178" s="10"/>
    </row>
    <row r="179" spans="37:48" ht="16.5" x14ac:dyDescent="0.3">
      <c r="AK179" s="5"/>
      <c r="AL179" s="13"/>
      <c r="AM179" s="14"/>
      <c r="AN179" s="14"/>
      <c r="AO179" s="14"/>
      <c r="AP179" s="14"/>
      <c r="AQ179" s="14"/>
      <c r="AR179" s="9"/>
      <c r="AS179" s="10"/>
      <c r="AT179" s="10"/>
      <c r="AU179" s="10"/>
      <c r="AV179" s="10"/>
    </row>
    <row r="180" spans="37:48" ht="16.5" x14ac:dyDescent="0.3">
      <c r="AK180" s="5"/>
      <c r="AL180" s="13"/>
      <c r="AM180" s="14"/>
      <c r="AN180" s="14"/>
      <c r="AO180" s="14"/>
      <c r="AP180" s="14"/>
      <c r="AQ180" s="14"/>
      <c r="AR180" s="9"/>
      <c r="AS180" s="10"/>
      <c r="AT180" s="10"/>
      <c r="AU180" s="10"/>
      <c r="AV180" s="10"/>
    </row>
    <row r="181" spans="37:48" ht="16.5" x14ac:dyDescent="0.3">
      <c r="AK181" s="5"/>
      <c r="AL181" s="13"/>
      <c r="AM181" s="14"/>
      <c r="AN181" s="14"/>
      <c r="AO181" s="14"/>
      <c r="AP181" s="14"/>
      <c r="AQ181" s="14"/>
      <c r="AR181" s="9"/>
      <c r="AS181" s="10"/>
      <c r="AT181" s="10"/>
      <c r="AU181" s="10"/>
      <c r="AV181" s="10"/>
    </row>
    <row r="182" spans="37:48" ht="16.5" x14ac:dyDescent="0.3">
      <c r="AK182" s="5"/>
      <c r="AL182" s="13"/>
      <c r="AM182" s="14"/>
      <c r="AN182" s="14"/>
      <c r="AO182" s="14"/>
      <c r="AP182" s="14"/>
      <c r="AQ182" s="14"/>
      <c r="AR182" s="9"/>
      <c r="AS182" s="10"/>
      <c r="AT182" s="10"/>
      <c r="AU182" s="10"/>
      <c r="AV182" s="10"/>
    </row>
    <row r="183" spans="37:48" ht="16.5" x14ac:dyDescent="0.3">
      <c r="AK183" s="5"/>
      <c r="AL183" s="13"/>
      <c r="AM183" s="14"/>
      <c r="AN183" s="14"/>
      <c r="AO183" s="14"/>
      <c r="AP183" s="14"/>
      <c r="AQ183" s="14"/>
      <c r="AR183" s="9"/>
      <c r="AS183" s="10"/>
      <c r="AT183" s="10"/>
      <c r="AU183" s="10"/>
      <c r="AV183" s="10"/>
    </row>
    <row r="184" spans="37:48" ht="16.5" x14ac:dyDescent="0.3">
      <c r="AK184" s="5"/>
      <c r="AL184" s="13"/>
      <c r="AM184" s="14"/>
      <c r="AN184" s="14"/>
      <c r="AO184" s="14"/>
      <c r="AP184" s="14"/>
      <c r="AQ184" s="14"/>
      <c r="AR184" s="9"/>
      <c r="AS184" s="10"/>
      <c r="AT184" s="10"/>
      <c r="AU184" s="10"/>
      <c r="AV184" s="10"/>
    </row>
    <row r="185" spans="37:48" ht="16.5" x14ac:dyDescent="0.3">
      <c r="AK185" s="5"/>
      <c r="AL185" s="13"/>
      <c r="AM185" s="14"/>
      <c r="AN185" s="14"/>
      <c r="AO185" s="14"/>
      <c r="AP185" s="14"/>
      <c r="AQ185" s="14"/>
      <c r="AR185" s="9"/>
      <c r="AS185" s="10"/>
      <c r="AT185" s="10"/>
      <c r="AU185" s="10"/>
      <c r="AV185" s="10"/>
    </row>
    <row r="186" spans="37:48" ht="16.5" x14ac:dyDescent="0.3">
      <c r="AK186" s="5"/>
      <c r="AL186" s="13"/>
      <c r="AM186" s="14"/>
      <c r="AN186" s="14"/>
      <c r="AO186" s="14"/>
      <c r="AP186" s="14"/>
      <c r="AQ186" s="14"/>
      <c r="AR186" s="9"/>
      <c r="AS186" s="10"/>
      <c r="AT186" s="10"/>
      <c r="AU186" s="10"/>
      <c r="AV186" s="10"/>
    </row>
    <row r="187" spans="37:48" ht="16.5" x14ac:dyDescent="0.3">
      <c r="AK187" s="5"/>
      <c r="AL187" s="13"/>
      <c r="AM187" s="14"/>
      <c r="AN187" s="14"/>
      <c r="AO187" s="14"/>
      <c r="AP187" s="14"/>
      <c r="AQ187" s="14"/>
      <c r="AR187" s="9"/>
      <c r="AS187" s="10"/>
      <c r="AT187" s="10"/>
      <c r="AU187" s="10"/>
      <c r="AV187" s="10"/>
    </row>
    <row r="188" spans="37:48" ht="16.5" x14ac:dyDescent="0.3">
      <c r="AK188" s="5"/>
      <c r="AL188" s="13"/>
      <c r="AM188" s="14"/>
      <c r="AN188" s="14"/>
      <c r="AO188" s="14"/>
      <c r="AP188" s="14"/>
      <c r="AQ188" s="14"/>
      <c r="AR188" s="9"/>
      <c r="AS188" s="10"/>
      <c r="AT188" s="10"/>
      <c r="AU188" s="10"/>
      <c r="AV188" s="10"/>
    </row>
    <row r="189" spans="37:48" ht="16.5" x14ac:dyDescent="0.3">
      <c r="AK189" s="5"/>
      <c r="AL189" s="13"/>
      <c r="AM189" s="14"/>
      <c r="AN189" s="14"/>
      <c r="AO189" s="14"/>
      <c r="AP189" s="14"/>
      <c r="AQ189" s="14"/>
      <c r="AR189" s="9"/>
      <c r="AS189" s="10"/>
      <c r="AT189" s="10"/>
      <c r="AU189" s="10"/>
      <c r="AV189" s="10"/>
    </row>
    <row r="190" spans="37:48" ht="16.5" x14ac:dyDescent="0.3">
      <c r="AK190" s="5"/>
      <c r="AL190" s="13"/>
      <c r="AM190" s="14"/>
      <c r="AN190" s="14"/>
      <c r="AO190" s="14"/>
      <c r="AP190" s="14"/>
      <c r="AQ190" s="14"/>
      <c r="AR190" s="9"/>
      <c r="AS190" s="10"/>
      <c r="AT190" s="10"/>
      <c r="AU190" s="10"/>
      <c r="AV190" s="10"/>
    </row>
    <row r="191" spans="37:48" ht="16.5" x14ac:dyDescent="0.3">
      <c r="AK191" s="5"/>
      <c r="AL191" s="13"/>
      <c r="AM191" s="14"/>
      <c r="AN191" s="14"/>
      <c r="AO191" s="14"/>
      <c r="AP191" s="14"/>
      <c r="AQ191" s="14"/>
      <c r="AR191" s="9"/>
      <c r="AS191" s="10"/>
      <c r="AT191" s="10"/>
      <c r="AU191" s="10"/>
      <c r="AV191" s="10"/>
    </row>
    <row r="192" spans="37:48" ht="16.5" x14ac:dyDescent="0.3">
      <c r="AK192" s="5"/>
      <c r="AL192" s="13"/>
      <c r="AM192" s="14"/>
      <c r="AN192" s="14"/>
      <c r="AO192" s="14"/>
      <c r="AP192" s="14"/>
      <c r="AQ192" s="14"/>
      <c r="AR192" s="9"/>
      <c r="AS192" s="10"/>
      <c r="AT192" s="10"/>
      <c r="AU192" s="10"/>
      <c r="AV192" s="10"/>
    </row>
    <row r="193" spans="37:48" ht="16.5" x14ac:dyDescent="0.3">
      <c r="AK193" s="5"/>
      <c r="AL193" s="13"/>
      <c r="AM193" s="14"/>
      <c r="AN193" s="14"/>
      <c r="AO193" s="14"/>
      <c r="AP193" s="14"/>
      <c r="AQ193" s="14"/>
      <c r="AR193" s="9"/>
      <c r="AS193" s="10"/>
      <c r="AT193" s="10"/>
      <c r="AU193" s="10"/>
      <c r="AV193" s="10"/>
    </row>
    <row r="194" spans="37:48" ht="16.5" x14ac:dyDescent="0.3">
      <c r="AK194" s="5"/>
      <c r="AL194" s="13"/>
      <c r="AM194" s="14"/>
      <c r="AN194" s="14"/>
      <c r="AO194" s="14"/>
      <c r="AP194" s="14"/>
      <c r="AQ194" s="14"/>
      <c r="AR194" s="9"/>
      <c r="AS194" s="10"/>
      <c r="AT194" s="10"/>
      <c r="AU194" s="10"/>
      <c r="AV194" s="10"/>
    </row>
    <row r="195" spans="37:48" ht="16.5" x14ac:dyDescent="0.3">
      <c r="AK195" s="5"/>
      <c r="AL195" s="13"/>
      <c r="AM195" s="14"/>
      <c r="AN195" s="14"/>
      <c r="AO195" s="14"/>
      <c r="AP195" s="14"/>
      <c r="AQ195" s="14"/>
      <c r="AR195" s="9"/>
      <c r="AS195" s="10"/>
      <c r="AT195" s="10"/>
      <c r="AU195" s="10"/>
      <c r="AV195" s="10"/>
    </row>
    <row r="196" spans="37:48" ht="16.5" x14ac:dyDescent="0.3">
      <c r="AK196" s="5"/>
      <c r="AL196" s="13"/>
      <c r="AM196" s="14"/>
      <c r="AN196" s="14"/>
      <c r="AO196" s="14"/>
      <c r="AP196" s="14"/>
      <c r="AQ196" s="14"/>
      <c r="AR196" s="9"/>
      <c r="AS196" s="10"/>
      <c r="AT196" s="10"/>
      <c r="AU196" s="10"/>
      <c r="AV196" s="10"/>
    </row>
    <row r="197" spans="37:48" ht="16.5" x14ac:dyDescent="0.3">
      <c r="AK197" s="5"/>
      <c r="AL197" s="13"/>
      <c r="AM197" s="14"/>
      <c r="AN197" s="14"/>
      <c r="AO197" s="14"/>
      <c r="AP197" s="14"/>
      <c r="AQ197" s="14"/>
      <c r="AR197" s="9"/>
      <c r="AS197" s="10"/>
      <c r="AT197" s="10"/>
      <c r="AU197" s="10"/>
      <c r="AV197" s="10"/>
    </row>
    <row r="198" spans="37:48" ht="16.5" x14ac:dyDescent="0.3">
      <c r="AK198" s="5"/>
      <c r="AL198" s="13"/>
      <c r="AM198" s="14"/>
      <c r="AN198" s="14"/>
      <c r="AO198" s="14"/>
      <c r="AP198" s="14"/>
      <c r="AQ198" s="14"/>
      <c r="AR198" s="9"/>
      <c r="AS198" s="10"/>
      <c r="AT198" s="10"/>
      <c r="AU198" s="10"/>
      <c r="AV198" s="10"/>
    </row>
    <row r="199" spans="37:48" ht="16.5" x14ac:dyDescent="0.3">
      <c r="AK199" s="5"/>
      <c r="AL199" s="13"/>
      <c r="AM199" s="14"/>
      <c r="AN199" s="14"/>
      <c r="AO199" s="14"/>
      <c r="AP199" s="14"/>
      <c r="AQ199" s="14"/>
      <c r="AR199" s="9"/>
      <c r="AS199" s="10"/>
      <c r="AT199" s="10"/>
      <c r="AU199" s="10"/>
      <c r="AV199" s="10"/>
    </row>
    <row r="200" spans="37:48" ht="16.5" x14ac:dyDescent="0.3">
      <c r="AK200" s="5"/>
      <c r="AL200" s="13"/>
      <c r="AM200" s="14"/>
      <c r="AN200" s="14"/>
      <c r="AO200" s="14"/>
      <c r="AP200" s="14"/>
      <c r="AQ200" s="14"/>
      <c r="AR200" s="9"/>
      <c r="AS200" s="10"/>
      <c r="AT200" s="10"/>
      <c r="AU200" s="10"/>
      <c r="AV200" s="10"/>
    </row>
    <row r="201" spans="37:48" ht="16.5" x14ac:dyDescent="0.3">
      <c r="AK201" s="5"/>
      <c r="AL201" s="13"/>
      <c r="AM201" s="14"/>
      <c r="AN201" s="14"/>
      <c r="AO201" s="14"/>
      <c r="AP201" s="14"/>
      <c r="AQ201" s="14"/>
      <c r="AR201" s="9"/>
      <c r="AS201" s="10"/>
      <c r="AT201" s="10"/>
      <c r="AU201" s="10"/>
      <c r="AV201" s="10"/>
    </row>
    <row r="202" spans="37:48" ht="16.5" x14ac:dyDescent="0.3">
      <c r="AK202" s="5"/>
      <c r="AL202" s="13"/>
      <c r="AM202" s="14"/>
      <c r="AN202" s="14"/>
      <c r="AO202" s="14"/>
      <c r="AP202" s="14"/>
      <c r="AQ202" s="14"/>
      <c r="AR202" s="9"/>
      <c r="AS202" s="10"/>
      <c r="AT202" s="10"/>
      <c r="AU202" s="10"/>
      <c r="AV202" s="10"/>
    </row>
    <row r="203" spans="37:48" ht="16.5" x14ac:dyDescent="0.3">
      <c r="AK203" s="5"/>
      <c r="AL203" s="13"/>
      <c r="AM203" s="14"/>
      <c r="AN203" s="14"/>
      <c r="AO203" s="14"/>
      <c r="AP203" s="14"/>
      <c r="AQ203" s="14"/>
      <c r="AR203" s="9"/>
      <c r="AS203" s="10"/>
      <c r="AT203" s="10"/>
      <c r="AU203" s="10"/>
      <c r="AV203" s="10"/>
    </row>
    <row r="204" spans="37:48" ht="16.5" x14ac:dyDescent="0.3">
      <c r="AK204" s="5"/>
      <c r="AL204" s="13"/>
      <c r="AM204" s="14"/>
      <c r="AN204" s="14"/>
      <c r="AO204" s="14"/>
      <c r="AP204" s="14"/>
      <c r="AQ204" s="14"/>
      <c r="AR204" s="9"/>
      <c r="AS204" s="10"/>
      <c r="AT204" s="10"/>
      <c r="AU204" s="10"/>
      <c r="AV204" s="10"/>
    </row>
    <row r="205" spans="37:48" ht="16.5" x14ac:dyDescent="0.3">
      <c r="AK205" s="5"/>
      <c r="AL205" s="13"/>
      <c r="AM205" s="14"/>
      <c r="AN205" s="14"/>
      <c r="AO205" s="14"/>
      <c r="AP205" s="14"/>
      <c r="AQ205" s="14"/>
      <c r="AR205" s="9"/>
      <c r="AS205" s="10"/>
      <c r="AT205" s="10"/>
      <c r="AU205" s="10"/>
      <c r="AV205" s="10"/>
    </row>
    <row r="206" spans="37:48" ht="16.5" x14ac:dyDescent="0.3">
      <c r="AK206" s="5"/>
      <c r="AL206" s="13"/>
      <c r="AM206" s="14"/>
      <c r="AN206" s="14"/>
      <c r="AO206" s="14"/>
      <c r="AP206" s="14"/>
      <c r="AQ206" s="14"/>
      <c r="AR206" s="9"/>
      <c r="AS206" s="10"/>
      <c r="AT206" s="10"/>
      <c r="AU206" s="10"/>
      <c r="AV206" s="10"/>
    </row>
    <row r="207" spans="37:48" ht="16.5" x14ac:dyDescent="0.3">
      <c r="AK207" s="5"/>
      <c r="AL207" s="13"/>
      <c r="AM207" s="14"/>
      <c r="AN207" s="14"/>
      <c r="AO207" s="14"/>
      <c r="AP207" s="14"/>
      <c r="AQ207" s="14"/>
      <c r="AR207" s="9"/>
      <c r="AS207" s="10"/>
      <c r="AT207" s="10"/>
      <c r="AU207" s="10"/>
      <c r="AV207" s="10"/>
    </row>
    <row r="208" spans="37:48" ht="16.5" x14ac:dyDescent="0.3">
      <c r="AK208" s="5"/>
      <c r="AL208" s="13"/>
      <c r="AM208" s="14"/>
      <c r="AN208" s="14"/>
      <c r="AO208" s="14"/>
      <c r="AP208" s="14"/>
      <c r="AQ208" s="14"/>
      <c r="AR208" s="9"/>
      <c r="AS208" s="10"/>
      <c r="AT208" s="10"/>
      <c r="AU208" s="10"/>
      <c r="AV208" s="10"/>
    </row>
    <row r="209" spans="37:48" ht="16.5" x14ac:dyDescent="0.3">
      <c r="AK209" s="5"/>
      <c r="AL209" s="13"/>
      <c r="AM209" s="14"/>
      <c r="AN209" s="14"/>
      <c r="AO209" s="14"/>
      <c r="AP209" s="14"/>
      <c r="AQ209" s="14"/>
      <c r="AR209" s="9"/>
      <c r="AS209" s="10"/>
      <c r="AT209" s="10"/>
      <c r="AU209" s="10"/>
      <c r="AV209" s="10"/>
    </row>
    <row r="210" spans="37:48" ht="16.5" x14ac:dyDescent="0.3">
      <c r="AK210" s="5"/>
      <c r="AL210" s="13"/>
      <c r="AM210" s="14"/>
      <c r="AN210" s="14"/>
      <c r="AO210" s="14"/>
      <c r="AP210" s="14"/>
      <c r="AQ210" s="14"/>
      <c r="AR210" s="9"/>
      <c r="AS210" s="10"/>
      <c r="AT210" s="10"/>
      <c r="AU210" s="10"/>
      <c r="AV210" s="10"/>
    </row>
    <row r="211" spans="37:48" ht="16.5" x14ac:dyDescent="0.3">
      <c r="AK211" s="5"/>
      <c r="AL211" s="13"/>
      <c r="AM211" s="14"/>
      <c r="AN211" s="14"/>
      <c r="AO211" s="14"/>
      <c r="AP211" s="14"/>
      <c r="AQ211" s="14"/>
      <c r="AR211" s="9"/>
      <c r="AS211" s="10"/>
      <c r="AT211" s="10"/>
      <c r="AU211" s="10"/>
      <c r="AV211" s="10"/>
    </row>
    <row r="212" spans="37:48" ht="16.5" x14ac:dyDescent="0.3">
      <c r="AK212" s="5"/>
      <c r="AL212" s="13"/>
      <c r="AM212" s="14"/>
      <c r="AN212" s="14"/>
      <c r="AO212" s="14"/>
      <c r="AP212" s="14"/>
      <c r="AQ212" s="14"/>
      <c r="AR212" s="9"/>
      <c r="AS212" s="10"/>
      <c r="AT212" s="10"/>
      <c r="AU212" s="10"/>
      <c r="AV212" s="10"/>
    </row>
    <row r="213" spans="37:48" ht="16.5" x14ac:dyDescent="0.3">
      <c r="AK213" s="5"/>
      <c r="AL213" s="13"/>
      <c r="AM213" s="14"/>
      <c r="AN213" s="14"/>
      <c r="AO213" s="14"/>
      <c r="AP213" s="14"/>
      <c r="AQ213" s="14"/>
      <c r="AR213" s="9"/>
      <c r="AS213" s="10"/>
      <c r="AT213" s="10"/>
      <c r="AU213" s="10"/>
      <c r="AV213" s="10"/>
    </row>
    <row r="214" spans="37:48" ht="16.5" x14ac:dyDescent="0.3">
      <c r="AK214" s="5"/>
      <c r="AL214" s="13"/>
      <c r="AM214" s="14"/>
      <c r="AN214" s="14"/>
      <c r="AO214" s="14"/>
      <c r="AP214" s="14"/>
      <c r="AQ214" s="14"/>
      <c r="AR214" s="9"/>
      <c r="AS214" s="10"/>
      <c r="AT214" s="10"/>
      <c r="AU214" s="10"/>
      <c r="AV214" s="10"/>
    </row>
    <row r="215" spans="37:48" ht="16.5" x14ac:dyDescent="0.3">
      <c r="AK215" s="5"/>
      <c r="AL215" s="13"/>
      <c r="AM215" s="14"/>
      <c r="AN215" s="14"/>
      <c r="AO215" s="14"/>
      <c r="AP215" s="14"/>
      <c r="AQ215" s="14"/>
      <c r="AR215" s="9"/>
      <c r="AS215" s="10"/>
      <c r="AT215" s="10"/>
      <c r="AU215" s="10"/>
      <c r="AV215" s="10"/>
    </row>
    <row r="216" spans="37:48" ht="16.5" x14ac:dyDescent="0.3">
      <c r="AK216" s="5"/>
      <c r="AL216" s="13"/>
      <c r="AM216" s="14"/>
      <c r="AN216" s="14"/>
      <c r="AO216" s="14"/>
      <c r="AP216" s="14"/>
      <c r="AQ216" s="14"/>
      <c r="AR216" s="9"/>
      <c r="AS216" s="10"/>
      <c r="AT216" s="10"/>
      <c r="AU216" s="10"/>
      <c r="AV216" s="10"/>
    </row>
    <row r="217" spans="37:48" ht="16.5" x14ac:dyDescent="0.3">
      <c r="AK217" s="5"/>
      <c r="AL217" s="13"/>
      <c r="AM217" s="14"/>
      <c r="AN217" s="14"/>
      <c r="AO217" s="14"/>
      <c r="AP217" s="14"/>
      <c r="AQ217" s="14"/>
      <c r="AR217" s="9"/>
      <c r="AS217" s="10"/>
      <c r="AT217" s="10"/>
      <c r="AU217" s="10"/>
      <c r="AV217" s="10"/>
    </row>
    <row r="218" spans="37:48" ht="16.5" x14ac:dyDescent="0.3">
      <c r="AK218" s="5"/>
      <c r="AL218" s="13"/>
      <c r="AM218" s="14"/>
      <c r="AN218" s="14"/>
      <c r="AO218" s="14"/>
      <c r="AP218" s="14"/>
      <c r="AQ218" s="14"/>
      <c r="AR218" s="9"/>
      <c r="AS218" s="10"/>
      <c r="AT218" s="10"/>
      <c r="AU218" s="10"/>
      <c r="AV218" s="10"/>
    </row>
    <row r="219" spans="37:48" ht="16.5" x14ac:dyDescent="0.3">
      <c r="AK219" s="5"/>
      <c r="AL219" s="13"/>
      <c r="AM219" s="14"/>
      <c r="AN219" s="14"/>
      <c r="AO219" s="14"/>
      <c r="AP219" s="14"/>
      <c r="AQ219" s="14"/>
      <c r="AR219" s="9"/>
      <c r="AS219" s="10"/>
      <c r="AT219" s="10"/>
      <c r="AU219" s="10"/>
      <c r="AV219" s="10"/>
    </row>
    <row r="220" spans="37:48" ht="16.5" x14ac:dyDescent="0.3">
      <c r="AK220" s="5"/>
      <c r="AL220" s="13"/>
      <c r="AM220" s="14"/>
      <c r="AN220" s="14"/>
      <c r="AO220" s="14"/>
      <c r="AP220" s="14"/>
      <c r="AQ220" s="14"/>
      <c r="AR220" s="9"/>
      <c r="AS220" s="10"/>
      <c r="AT220" s="10"/>
      <c r="AU220" s="10"/>
      <c r="AV220" s="10"/>
    </row>
    <row r="221" spans="37:48" ht="16.5" x14ac:dyDescent="0.3">
      <c r="AK221" s="5"/>
      <c r="AL221" s="13"/>
      <c r="AM221" s="14"/>
      <c r="AN221" s="14"/>
      <c r="AO221" s="14"/>
      <c r="AP221" s="14"/>
      <c r="AQ221" s="14"/>
      <c r="AR221" s="9"/>
      <c r="AS221" s="10"/>
      <c r="AT221" s="10"/>
      <c r="AU221" s="10"/>
      <c r="AV221" s="10"/>
    </row>
    <row r="222" spans="37:48" ht="16.5" x14ac:dyDescent="0.3">
      <c r="AK222" s="5"/>
      <c r="AL222" s="13"/>
      <c r="AM222" s="14"/>
      <c r="AN222" s="14"/>
      <c r="AO222" s="14"/>
      <c r="AP222" s="14"/>
      <c r="AQ222" s="14"/>
      <c r="AR222" s="9"/>
      <c r="AS222" s="10"/>
      <c r="AT222" s="10"/>
      <c r="AU222" s="10"/>
      <c r="AV222" s="10"/>
    </row>
    <row r="223" spans="37:48" ht="16.5" x14ac:dyDescent="0.3">
      <c r="AK223" s="5"/>
      <c r="AL223" s="13"/>
      <c r="AM223" s="14"/>
      <c r="AN223" s="14"/>
      <c r="AO223" s="14"/>
      <c r="AP223" s="14"/>
      <c r="AQ223" s="14"/>
      <c r="AR223" s="9"/>
      <c r="AS223" s="10"/>
      <c r="AT223" s="10"/>
      <c r="AU223" s="10"/>
      <c r="AV223" s="10"/>
    </row>
    <row r="224" spans="37:48" ht="16.5" x14ac:dyDescent="0.3">
      <c r="AK224" s="5"/>
      <c r="AL224" s="13"/>
      <c r="AM224" s="14"/>
      <c r="AN224" s="14"/>
      <c r="AO224" s="14"/>
      <c r="AP224" s="14"/>
      <c r="AQ224" s="14"/>
      <c r="AR224" s="9"/>
      <c r="AS224" s="10"/>
      <c r="AT224" s="10"/>
      <c r="AU224" s="10"/>
      <c r="AV224" s="10"/>
    </row>
    <row r="225" spans="37:48" ht="16.5" x14ac:dyDescent="0.3">
      <c r="AK225" s="5"/>
      <c r="AL225" s="13"/>
      <c r="AM225" s="14"/>
      <c r="AN225" s="14"/>
      <c r="AO225" s="14"/>
      <c r="AP225" s="14"/>
      <c r="AQ225" s="14"/>
      <c r="AR225" s="9"/>
      <c r="AS225" s="10"/>
      <c r="AT225" s="10"/>
      <c r="AU225" s="10"/>
      <c r="AV225" s="10"/>
    </row>
    <row r="226" spans="37:48" ht="16.5" x14ac:dyDescent="0.3">
      <c r="AK226" s="5"/>
      <c r="AL226" s="13"/>
      <c r="AM226" s="14"/>
      <c r="AN226" s="14"/>
      <c r="AO226" s="14"/>
      <c r="AP226" s="14"/>
      <c r="AQ226" s="14"/>
      <c r="AR226" s="9"/>
      <c r="AS226" s="10"/>
      <c r="AT226" s="10"/>
      <c r="AU226" s="10"/>
      <c r="AV226" s="10"/>
    </row>
    <row r="227" spans="37:48" ht="16.5" x14ac:dyDescent="0.3">
      <c r="AK227" s="5"/>
      <c r="AL227" s="13"/>
      <c r="AM227" s="14"/>
      <c r="AN227" s="14"/>
      <c r="AO227" s="14"/>
      <c r="AP227" s="14"/>
      <c r="AQ227" s="14"/>
      <c r="AR227" s="9"/>
      <c r="AS227" s="10"/>
      <c r="AT227" s="10"/>
      <c r="AU227" s="10"/>
      <c r="AV227" s="10"/>
    </row>
    <row r="228" spans="37:48" ht="16.5" x14ac:dyDescent="0.3">
      <c r="AK228" s="5"/>
      <c r="AL228" s="13"/>
      <c r="AM228" s="14"/>
      <c r="AN228" s="14"/>
      <c r="AO228" s="14"/>
      <c r="AP228" s="14"/>
      <c r="AQ228" s="14"/>
      <c r="AR228" s="9"/>
      <c r="AS228" s="10"/>
      <c r="AT228" s="10"/>
      <c r="AU228" s="10"/>
      <c r="AV228" s="10"/>
    </row>
    <row r="229" spans="37:48" ht="16.5" x14ac:dyDescent="0.3">
      <c r="AK229" s="5"/>
      <c r="AL229" s="13"/>
      <c r="AM229" s="14"/>
      <c r="AN229" s="14"/>
      <c r="AO229" s="14"/>
      <c r="AP229" s="14"/>
      <c r="AQ229" s="14"/>
      <c r="AR229" s="9"/>
      <c r="AS229" s="10"/>
      <c r="AT229" s="10"/>
      <c r="AU229" s="10"/>
      <c r="AV229" s="10"/>
    </row>
    <row r="230" spans="37:48" ht="16.5" x14ac:dyDescent="0.3">
      <c r="AK230" s="5"/>
      <c r="AL230" s="13"/>
      <c r="AM230" s="14"/>
      <c r="AN230" s="14"/>
      <c r="AO230" s="14"/>
      <c r="AP230" s="14"/>
      <c r="AQ230" s="14"/>
      <c r="AR230" s="9"/>
      <c r="AS230" s="10"/>
      <c r="AT230" s="10"/>
      <c r="AU230" s="10"/>
      <c r="AV230" s="10"/>
    </row>
    <row r="231" spans="37:48" ht="16.5" x14ac:dyDescent="0.3">
      <c r="AK231" s="5"/>
      <c r="AL231" s="13"/>
      <c r="AM231" s="14"/>
      <c r="AN231" s="14"/>
      <c r="AO231" s="14"/>
      <c r="AP231" s="14"/>
      <c r="AQ231" s="14"/>
      <c r="AR231" s="9"/>
      <c r="AS231" s="10"/>
      <c r="AT231" s="10"/>
      <c r="AU231" s="10"/>
      <c r="AV231" s="10"/>
    </row>
    <row r="232" spans="37:48" ht="16.5" x14ac:dyDescent="0.3">
      <c r="AK232" s="5"/>
      <c r="AL232" s="13"/>
      <c r="AM232" s="14"/>
      <c r="AN232" s="14"/>
      <c r="AO232" s="14"/>
      <c r="AP232" s="14"/>
      <c r="AQ232" s="14"/>
      <c r="AR232" s="9"/>
      <c r="AS232" s="10"/>
      <c r="AT232" s="10"/>
      <c r="AU232" s="10"/>
      <c r="AV232" s="10"/>
    </row>
    <row r="233" spans="37:48" ht="16.5" x14ac:dyDescent="0.3">
      <c r="AK233" s="5"/>
      <c r="AL233" s="13"/>
      <c r="AM233" s="14"/>
      <c r="AN233" s="14"/>
      <c r="AO233" s="14"/>
      <c r="AP233" s="14"/>
      <c r="AQ233" s="14"/>
      <c r="AR233" s="9"/>
      <c r="AS233" s="10"/>
      <c r="AT233" s="10"/>
      <c r="AU233" s="10"/>
      <c r="AV233" s="10"/>
    </row>
    <row r="234" spans="37:48" ht="16.5" x14ac:dyDescent="0.3">
      <c r="AK234" s="5"/>
      <c r="AL234" s="13"/>
      <c r="AM234" s="14"/>
      <c r="AN234" s="14"/>
      <c r="AO234" s="14"/>
      <c r="AP234" s="14"/>
      <c r="AQ234" s="14"/>
      <c r="AR234" s="9"/>
      <c r="AS234" s="10"/>
      <c r="AT234" s="10"/>
      <c r="AU234" s="10"/>
      <c r="AV234" s="10"/>
    </row>
    <row r="235" spans="37:48" ht="16.5" x14ac:dyDescent="0.3">
      <c r="AK235" s="5"/>
      <c r="AL235" s="13"/>
      <c r="AM235" s="14"/>
      <c r="AN235" s="14"/>
      <c r="AO235" s="14"/>
      <c r="AP235" s="14"/>
      <c r="AQ235" s="14"/>
      <c r="AR235" s="9"/>
      <c r="AS235" s="10"/>
      <c r="AT235" s="10"/>
      <c r="AU235" s="10"/>
      <c r="AV235" s="10"/>
    </row>
    <row r="236" spans="37:48" ht="16.5" x14ac:dyDescent="0.3">
      <c r="AK236" s="5"/>
      <c r="AL236" s="13"/>
      <c r="AM236" s="14"/>
      <c r="AN236" s="14"/>
      <c r="AO236" s="14"/>
      <c r="AP236" s="14"/>
      <c r="AQ236" s="14"/>
      <c r="AR236" s="9"/>
      <c r="AS236" s="10"/>
      <c r="AT236" s="10"/>
      <c r="AU236" s="10"/>
      <c r="AV236" s="10"/>
    </row>
    <row r="237" spans="37:48" ht="16.5" x14ac:dyDescent="0.3">
      <c r="AK237" s="5"/>
      <c r="AL237" s="13"/>
      <c r="AM237" s="14"/>
      <c r="AN237" s="14"/>
      <c r="AO237" s="14"/>
      <c r="AP237" s="14"/>
      <c r="AQ237" s="14"/>
      <c r="AR237" s="9"/>
      <c r="AS237" s="10"/>
      <c r="AT237" s="10"/>
      <c r="AU237" s="10"/>
      <c r="AV237" s="10"/>
    </row>
    <row r="238" spans="37:48" ht="16.5" x14ac:dyDescent="0.3">
      <c r="AK238" s="5"/>
      <c r="AL238" s="13"/>
      <c r="AM238" s="14"/>
      <c r="AN238" s="14"/>
      <c r="AO238" s="14"/>
      <c r="AP238" s="14"/>
      <c r="AQ238" s="14"/>
      <c r="AR238" s="9"/>
      <c r="AS238" s="10"/>
      <c r="AT238" s="10"/>
      <c r="AU238" s="10"/>
      <c r="AV238" s="10"/>
    </row>
    <row r="239" spans="37:48" ht="16.5" x14ac:dyDescent="0.3">
      <c r="AK239" s="5"/>
      <c r="AL239" s="13"/>
      <c r="AM239" s="14"/>
      <c r="AN239" s="14"/>
      <c r="AO239" s="14"/>
      <c r="AP239" s="14"/>
      <c r="AQ239" s="14"/>
      <c r="AR239" s="9"/>
      <c r="AS239" s="10"/>
      <c r="AT239" s="10"/>
      <c r="AU239" s="10"/>
      <c r="AV239" s="10"/>
    </row>
    <row r="240" spans="37:48" ht="16.5" x14ac:dyDescent="0.3">
      <c r="AK240" s="5"/>
      <c r="AL240" s="13"/>
      <c r="AM240" s="14"/>
      <c r="AN240" s="14"/>
      <c r="AO240" s="14"/>
      <c r="AP240" s="14"/>
      <c r="AQ240" s="14"/>
      <c r="AR240" s="9"/>
      <c r="AS240" s="10"/>
      <c r="AT240" s="10"/>
      <c r="AU240" s="10"/>
      <c r="AV240" s="10"/>
    </row>
    <row r="241" spans="37:48" ht="16.5" x14ac:dyDescent="0.3">
      <c r="AK241" s="5"/>
      <c r="AL241" s="13"/>
      <c r="AM241" s="14"/>
      <c r="AN241" s="14"/>
      <c r="AO241" s="14"/>
      <c r="AP241" s="14"/>
      <c r="AQ241" s="14"/>
      <c r="AR241" s="9"/>
      <c r="AS241" s="10"/>
      <c r="AT241" s="10"/>
      <c r="AU241" s="10"/>
      <c r="AV241" s="10"/>
    </row>
    <row r="242" spans="37:48" ht="16.5" x14ac:dyDescent="0.3">
      <c r="AK242" s="5"/>
      <c r="AL242" s="13"/>
      <c r="AM242" s="14"/>
      <c r="AN242" s="14"/>
      <c r="AO242" s="14"/>
      <c r="AP242" s="14"/>
      <c r="AQ242" s="14"/>
      <c r="AR242" s="9"/>
      <c r="AS242" s="10"/>
      <c r="AT242" s="10"/>
      <c r="AU242" s="10"/>
      <c r="AV242" s="10"/>
    </row>
    <row r="243" spans="37:48" ht="16.5" x14ac:dyDescent="0.3">
      <c r="AK243" s="5"/>
      <c r="AL243" s="13"/>
      <c r="AM243" s="14"/>
      <c r="AN243" s="14"/>
      <c r="AO243" s="14"/>
      <c r="AP243" s="14"/>
      <c r="AQ243" s="14"/>
      <c r="AR243" s="9"/>
      <c r="AS243" s="10"/>
      <c r="AT243" s="10"/>
      <c r="AU243" s="10"/>
      <c r="AV243" s="10"/>
    </row>
    <row r="244" spans="37:48" ht="16.5" x14ac:dyDescent="0.3">
      <c r="AK244" s="5"/>
      <c r="AL244" s="13"/>
      <c r="AM244" s="14"/>
      <c r="AN244" s="14"/>
      <c r="AO244" s="14"/>
      <c r="AP244" s="14"/>
      <c r="AQ244" s="14"/>
      <c r="AR244" s="9"/>
      <c r="AS244" s="10"/>
      <c r="AT244" s="10"/>
      <c r="AU244" s="10"/>
      <c r="AV244" s="10"/>
    </row>
    <row r="245" spans="37:48" ht="16.5" x14ac:dyDescent="0.3">
      <c r="AK245" s="5"/>
      <c r="AL245" s="13"/>
      <c r="AM245" s="14"/>
      <c r="AN245" s="14"/>
      <c r="AO245" s="14"/>
      <c r="AP245" s="14"/>
      <c r="AQ245" s="14"/>
      <c r="AR245" s="9"/>
      <c r="AS245" s="10"/>
      <c r="AT245" s="10"/>
      <c r="AU245" s="10"/>
      <c r="AV245" s="10"/>
    </row>
    <row r="246" spans="37:48" ht="16.5" x14ac:dyDescent="0.3">
      <c r="AK246" s="5"/>
      <c r="AL246" s="13"/>
      <c r="AM246" s="14"/>
      <c r="AN246" s="14"/>
      <c r="AO246" s="14"/>
      <c r="AP246" s="14"/>
      <c r="AQ246" s="14"/>
      <c r="AR246" s="9"/>
      <c r="AS246" s="10"/>
      <c r="AT246" s="10"/>
      <c r="AU246" s="10"/>
      <c r="AV246" s="10"/>
    </row>
    <row r="247" spans="37:48" ht="16.5" x14ac:dyDescent="0.3">
      <c r="AK247" s="5"/>
      <c r="AL247" s="13"/>
      <c r="AM247" s="14"/>
      <c r="AN247" s="14"/>
      <c r="AO247" s="14"/>
      <c r="AP247" s="14"/>
      <c r="AQ247" s="14"/>
      <c r="AR247" s="9"/>
      <c r="AS247" s="10"/>
      <c r="AT247" s="10"/>
      <c r="AU247" s="10"/>
      <c r="AV247" s="10"/>
    </row>
    <row r="248" spans="37:48" ht="16.5" x14ac:dyDescent="0.3">
      <c r="AK248" s="5"/>
      <c r="AL248" s="13"/>
      <c r="AM248" s="14"/>
      <c r="AN248" s="14"/>
      <c r="AO248" s="14"/>
      <c r="AP248" s="14"/>
      <c r="AQ248" s="14"/>
      <c r="AR248" s="9"/>
      <c r="AS248" s="10"/>
      <c r="AT248" s="10"/>
      <c r="AU248" s="10"/>
      <c r="AV248" s="10"/>
    </row>
    <row r="249" spans="37:48" ht="16.5" x14ac:dyDescent="0.3">
      <c r="AK249" s="5"/>
      <c r="AL249" s="13"/>
      <c r="AM249" s="14"/>
      <c r="AN249" s="14"/>
      <c r="AO249" s="14"/>
      <c r="AP249" s="14"/>
      <c r="AQ249" s="14"/>
      <c r="AR249" s="9"/>
      <c r="AS249" s="10"/>
      <c r="AT249" s="10"/>
      <c r="AU249" s="10"/>
      <c r="AV249" s="10"/>
    </row>
    <row r="250" spans="37:48" ht="16.5" x14ac:dyDescent="0.3">
      <c r="AK250" s="5"/>
      <c r="AL250" s="13"/>
      <c r="AM250" s="14"/>
      <c r="AN250" s="14"/>
      <c r="AO250" s="14"/>
      <c r="AP250" s="14"/>
      <c r="AQ250" s="14"/>
      <c r="AR250" s="9"/>
      <c r="AS250" s="10"/>
      <c r="AT250" s="10"/>
      <c r="AU250" s="10"/>
      <c r="AV250" s="10"/>
    </row>
    <row r="251" spans="37:48" ht="16.5" x14ac:dyDescent="0.3">
      <c r="AK251" s="5"/>
      <c r="AL251" s="13"/>
      <c r="AM251" s="14"/>
      <c r="AN251" s="14"/>
      <c r="AO251" s="14"/>
      <c r="AP251" s="14"/>
      <c r="AQ251" s="14"/>
      <c r="AR251" s="9"/>
      <c r="AS251" s="10"/>
      <c r="AT251" s="10"/>
      <c r="AU251" s="10"/>
      <c r="AV251" s="10"/>
    </row>
    <row r="252" spans="37:48" ht="16.5" x14ac:dyDescent="0.3">
      <c r="AK252" s="5"/>
      <c r="AL252" s="13"/>
      <c r="AM252" s="14"/>
      <c r="AN252" s="14"/>
      <c r="AO252" s="14"/>
      <c r="AP252" s="14"/>
      <c r="AQ252" s="14"/>
      <c r="AR252" s="9"/>
      <c r="AS252" s="10"/>
      <c r="AT252" s="10"/>
      <c r="AU252" s="10"/>
      <c r="AV252" s="10"/>
    </row>
    <row r="253" spans="37:48" ht="16.5" x14ac:dyDescent="0.3">
      <c r="AK253" s="5"/>
      <c r="AL253" s="13"/>
      <c r="AM253" s="14"/>
      <c r="AN253" s="14"/>
      <c r="AO253" s="14"/>
      <c r="AP253" s="14"/>
      <c r="AQ253" s="14"/>
      <c r="AR253" s="9"/>
      <c r="AS253" s="10"/>
      <c r="AT253" s="10"/>
      <c r="AU253" s="10"/>
      <c r="AV253" s="10"/>
    </row>
    <row r="254" spans="37:48" ht="16.5" x14ac:dyDescent="0.3">
      <c r="AK254" s="5"/>
      <c r="AL254" s="13"/>
      <c r="AM254" s="14"/>
      <c r="AN254" s="14"/>
      <c r="AO254" s="14"/>
      <c r="AP254" s="14"/>
      <c r="AQ254" s="14"/>
      <c r="AR254" s="9"/>
      <c r="AS254" s="10"/>
      <c r="AT254" s="10"/>
      <c r="AU254" s="10"/>
      <c r="AV254" s="10"/>
    </row>
    <row r="255" spans="37:48" ht="16.5" x14ac:dyDescent="0.3">
      <c r="AK255" s="5"/>
      <c r="AL255" s="13"/>
      <c r="AM255" s="14"/>
      <c r="AN255" s="14"/>
      <c r="AO255" s="14"/>
      <c r="AP255" s="14"/>
      <c r="AQ255" s="14"/>
      <c r="AR255" s="9"/>
      <c r="AS255" s="10"/>
      <c r="AT255" s="10"/>
      <c r="AU255" s="10"/>
      <c r="AV255" s="10"/>
    </row>
    <row r="256" spans="37:48" ht="16.5" x14ac:dyDescent="0.3">
      <c r="AK256" s="5"/>
      <c r="AL256" s="13"/>
      <c r="AM256" s="14"/>
      <c r="AN256" s="14"/>
      <c r="AO256" s="14"/>
      <c r="AP256" s="14"/>
      <c r="AQ256" s="14"/>
      <c r="AR256" s="9"/>
      <c r="AS256" s="10"/>
      <c r="AT256" s="10"/>
      <c r="AU256" s="10"/>
      <c r="AV256" s="10"/>
    </row>
    <row r="257" spans="37:48" ht="16.5" x14ac:dyDescent="0.3">
      <c r="AK257" s="5"/>
      <c r="AL257" s="13"/>
      <c r="AM257" s="14"/>
      <c r="AN257" s="14"/>
      <c r="AO257" s="14"/>
      <c r="AP257" s="14"/>
      <c r="AQ257" s="14"/>
      <c r="AR257" s="9"/>
      <c r="AS257" s="10"/>
      <c r="AT257" s="10"/>
      <c r="AU257" s="10"/>
      <c r="AV257" s="10"/>
    </row>
    <row r="258" spans="37:48" ht="16.5" x14ac:dyDescent="0.3">
      <c r="AK258" s="5"/>
      <c r="AL258" s="13"/>
      <c r="AM258" s="14"/>
      <c r="AN258" s="14"/>
      <c r="AO258" s="14"/>
      <c r="AP258" s="14"/>
      <c r="AQ258" s="14"/>
      <c r="AR258" s="9"/>
      <c r="AS258" s="10"/>
      <c r="AT258" s="10"/>
      <c r="AU258" s="10"/>
      <c r="AV258" s="10"/>
    </row>
    <row r="259" spans="37:48" ht="16.5" x14ac:dyDescent="0.3">
      <c r="AK259" s="5"/>
      <c r="AL259" s="13"/>
      <c r="AM259" s="14"/>
      <c r="AN259" s="14"/>
      <c r="AO259" s="14"/>
      <c r="AP259" s="14"/>
      <c r="AQ259" s="14"/>
      <c r="AR259" s="9"/>
      <c r="AS259" s="10"/>
      <c r="AT259" s="10"/>
      <c r="AU259" s="10"/>
      <c r="AV259" s="10"/>
    </row>
    <row r="260" spans="37:48" ht="16.5" x14ac:dyDescent="0.3">
      <c r="AK260" s="5"/>
      <c r="AL260" s="13"/>
      <c r="AM260" s="14"/>
      <c r="AN260" s="14"/>
      <c r="AO260" s="14"/>
      <c r="AP260" s="14"/>
      <c r="AQ260" s="14"/>
      <c r="AR260" s="9"/>
      <c r="AS260" s="10"/>
      <c r="AT260" s="10"/>
      <c r="AU260" s="10"/>
      <c r="AV260" s="10"/>
    </row>
    <row r="261" spans="37:48" ht="16.5" x14ac:dyDescent="0.3">
      <c r="AK261" s="5"/>
      <c r="AL261" s="13"/>
      <c r="AM261" s="14"/>
      <c r="AN261" s="14"/>
      <c r="AO261" s="14"/>
      <c r="AP261" s="14"/>
      <c r="AQ261" s="14"/>
      <c r="AR261" s="9"/>
      <c r="AS261" s="10"/>
      <c r="AT261" s="10"/>
      <c r="AU261" s="10"/>
      <c r="AV261" s="10"/>
    </row>
    <row r="262" spans="37:48" ht="16.5" x14ac:dyDescent="0.3">
      <c r="AK262" s="5"/>
      <c r="AL262" s="13"/>
      <c r="AM262" s="14"/>
      <c r="AN262" s="14"/>
      <c r="AO262" s="14"/>
      <c r="AP262" s="14"/>
      <c r="AQ262" s="14"/>
      <c r="AR262" s="9"/>
      <c r="AS262" s="10"/>
      <c r="AT262" s="10"/>
      <c r="AU262" s="10"/>
      <c r="AV262" s="10"/>
    </row>
    <row r="263" spans="37:48" ht="16.5" x14ac:dyDescent="0.3">
      <c r="AK263" s="5"/>
      <c r="AL263" s="13"/>
      <c r="AM263" s="14"/>
      <c r="AN263" s="14"/>
      <c r="AO263" s="14"/>
      <c r="AP263" s="14"/>
      <c r="AQ263" s="14"/>
      <c r="AR263" s="9"/>
      <c r="AS263" s="10"/>
      <c r="AT263" s="10"/>
      <c r="AU263" s="10"/>
      <c r="AV263" s="10"/>
    </row>
    <row r="264" spans="37:48" ht="16.5" x14ac:dyDescent="0.3">
      <c r="AK264" s="5"/>
      <c r="AL264" s="13"/>
      <c r="AM264" s="14"/>
      <c r="AN264" s="14"/>
      <c r="AO264" s="14"/>
      <c r="AP264" s="14"/>
      <c r="AQ264" s="14"/>
      <c r="AR264" s="9"/>
      <c r="AS264" s="10"/>
      <c r="AT264" s="10"/>
      <c r="AU264" s="10"/>
      <c r="AV264" s="10"/>
    </row>
    <row r="265" spans="37:48" ht="16.5" x14ac:dyDescent="0.3">
      <c r="AK265" s="5"/>
      <c r="AL265" s="13"/>
      <c r="AM265" s="14"/>
      <c r="AN265" s="14"/>
      <c r="AO265" s="14"/>
      <c r="AP265" s="14"/>
      <c r="AQ265" s="14"/>
      <c r="AR265" s="9"/>
      <c r="AS265" s="10"/>
      <c r="AT265" s="10"/>
      <c r="AU265" s="10"/>
      <c r="AV265" s="10"/>
    </row>
    <row r="266" spans="37:48" ht="16.5" x14ac:dyDescent="0.3">
      <c r="AK266" s="5"/>
      <c r="AL266" s="13"/>
      <c r="AM266" s="14"/>
      <c r="AN266" s="14"/>
      <c r="AO266" s="14"/>
      <c r="AP266" s="14"/>
      <c r="AQ266" s="14"/>
      <c r="AR266" s="9"/>
      <c r="AS266" s="10"/>
      <c r="AT266" s="10"/>
      <c r="AU266" s="10"/>
      <c r="AV266" s="10"/>
    </row>
    <row r="267" spans="37:48" ht="16.5" x14ac:dyDescent="0.3">
      <c r="AK267" s="5"/>
      <c r="AL267" s="13"/>
      <c r="AM267" s="14"/>
      <c r="AN267" s="14"/>
      <c r="AO267" s="14"/>
      <c r="AP267" s="14"/>
      <c r="AQ267" s="14"/>
      <c r="AR267" s="9"/>
      <c r="AS267" s="10"/>
      <c r="AT267" s="10"/>
      <c r="AU267" s="10"/>
      <c r="AV267" s="10"/>
    </row>
    <row r="268" spans="37:48" ht="16.5" x14ac:dyDescent="0.3">
      <c r="AK268" s="5"/>
      <c r="AL268" s="13"/>
      <c r="AM268" s="14"/>
      <c r="AN268" s="14"/>
      <c r="AO268" s="14"/>
      <c r="AP268" s="14"/>
      <c r="AQ268" s="14"/>
      <c r="AR268" s="9"/>
      <c r="AS268" s="10"/>
      <c r="AT268" s="10"/>
      <c r="AU268" s="10"/>
      <c r="AV268" s="10"/>
    </row>
    <row r="269" spans="37:48" ht="16.5" x14ac:dyDescent="0.3">
      <c r="AK269" s="5"/>
      <c r="AL269" s="13"/>
      <c r="AM269" s="14"/>
      <c r="AN269" s="14"/>
      <c r="AO269" s="14"/>
      <c r="AP269" s="14"/>
      <c r="AQ269" s="14"/>
      <c r="AR269" s="9"/>
      <c r="AS269" s="10"/>
      <c r="AT269" s="10"/>
      <c r="AU269" s="10"/>
      <c r="AV269" s="10"/>
    </row>
    <row r="270" spans="37:48" ht="16.5" x14ac:dyDescent="0.3">
      <c r="AK270" s="5"/>
      <c r="AL270" s="13"/>
      <c r="AM270" s="14"/>
      <c r="AN270" s="14"/>
      <c r="AO270" s="14"/>
      <c r="AP270" s="14"/>
      <c r="AQ270" s="14"/>
      <c r="AR270" s="9"/>
      <c r="AS270" s="10"/>
      <c r="AT270" s="10"/>
      <c r="AU270" s="10"/>
      <c r="AV270" s="10"/>
    </row>
    <row r="271" spans="37:48" ht="16.5" x14ac:dyDescent="0.3">
      <c r="AK271" s="5"/>
      <c r="AL271" s="13"/>
      <c r="AM271" s="14"/>
      <c r="AN271" s="14"/>
      <c r="AO271" s="14"/>
      <c r="AP271" s="14"/>
      <c r="AQ271" s="14"/>
      <c r="AR271" s="9"/>
      <c r="AS271" s="10"/>
      <c r="AT271" s="10"/>
      <c r="AU271" s="10"/>
      <c r="AV271" s="10"/>
    </row>
    <row r="272" spans="37:48" ht="16.5" x14ac:dyDescent="0.3">
      <c r="AK272" s="5"/>
      <c r="AL272" s="13"/>
      <c r="AM272" s="14"/>
      <c r="AN272" s="14"/>
      <c r="AO272" s="14"/>
      <c r="AP272" s="14"/>
      <c r="AQ272" s="14"/>
      <c r="AR272" s="9"/>
      <c r="AS272" s="10"/>
      <c r="AT272" s="10"/>
      <c r="AU272" s="10"/>
      <c r="AV272" s="10"/>
    </row>
    <row r="273" spans="37:48" ht="16.5" x14ac:dyDescent="0.3">
      <c r="AK273" s="5"/>
      <c r="AL273" s="13"/>
      <c r="AM273" s="14"/>
      <c r="AN273" s="14"/>
      <c r="AO273" s="14"/>
      <c r="AP273" s="14"/>
      <c r="AQ273" s="14"/>
      <c r="AR273" s="9"/>
      <c r="AS273" s="10"/>
      <c r="AT273" s="10"/>
      <c r="AU273" s="10"/>
      <c r="AV273" s="10"/>
    </row>
    <row r="274" spans="37:48" ht="16.5" x14ac:dyDescent="0.3">
      <c r="AK274" s="5"/>
      <c r="AL274" s="13"/>
      <c r="AM274" s="14"/>
      <c r="AN274" s="14"/>
      <c r="AO274" s="14"/>
      <c r="AP274" s="14"/>
      <c r="AQ274" s="14"/>
      <c r="AR274" s="9"/>
      <c r="AS274" s="10"/>
      <c r="AT274" s="10"/>
      <c r="AU274" s="10"/>
      <c r="AV274" s="10"/>
    </row>
    <row r="275" spans="37:48" ht="16.5" x14ac:dyDescent="0.3">
      <c r="AK275" s="5"/>
      <c r="AL275" s="13"/>
      <c r="AM275" s="14"/>
      <c r="AN275" s="14"/>
      <c r="AO275" s="14"/>
      <c r="AP275" s="14"/>
      <c r="AQ275" s="14"/>
      <c r="AR275" s="9"/>
      <c r="AS275" s="10"/>
      <c r="AT275" s="10"/>
      <c r="AU275" s="10"/>
      <c r="AV275" s="10"/>
    </row>
    <row r="276" spans="37:48" ht="16.5" x14ac:dyDescent="0.3">
      <c r="AK276" s="5"/>
      <c r="AL276" s="13"/>
      <c r="AM276" s="14"/>
      <c r="AN276" s="14"/>
      <c r="AO276" s="14"/>
      <c r="AP276" s="14"/>
      <c r="AQ276" s="14"/>
      <c r="AR276" s="9"/>
      <c r="AS276" s="10"/>
      <c r="AT276" s="10"/>
      <c r="AU276" s="10"/>
      <c r="AV276" s="10"/>
    </row>
    <row r="277" spans="37:48" ht="16.5" x14ac:dyDescent="0.3">
      <c r="AK277" s="5"/>
      <c r="AL277" s="13"/>
      <c r="AM277" s="14"/>
      <c r="AN277" s="14"/>
      <c r="AO277" s="14"/>
      <c r="AP277" s="14"/>
      <c r="AQ277" s="14"/>
      <c r="AR277" s="9"/>
      <c r="AS277" s="10"/>
      <c r="AT277" s="10"/>
      <c r="AU277" s="10"/>
      <c r="AV277" s="10"/>
    </row>
    <row r="278" spans="37:48" ht="16.5" x14ac:dyDescent="0.3">
      <c r="AK278" s="5"/>
      <c r="AL278" s="13"/>
      <c r="AM278" s="14"/>
      <c r="AN278" s="14"/>
      <c r="AO278" s="14"/>
      <c r="AP278" s="14"/>
      <c r="AQ278" s="14"/>
      <c r="AR278" s="9"/>
      <c r="AS278" s="10"/>
      <c r="AT278" s="10"/>
      <c r="AU278" s="10"/>
      <c r="AV278" s="10"/>
    </row>
    <row r="279" spans="37:48" ht="16.5" x14ac:dyDescent="0.3">
      <c r="AK279" s="5"/>
      <c r="AL279" s="13"/>
      <c r="AM279" s="14"/>
      <c r="AN279" s="14"/>
      <c r="AO279" s="14"/>
      <c r="AP279" s="14"/>
      <c r="AQ279" s="14"/>
      <c r="AR279" s="9"/>
      <c r="AS279" s="10"/>
      <c r="AT279" s="10"/>
      <c r="AU279" s="10"/>
      <c r="AV279" s="10"/>
    </row>
    <row r="280" spans="37:48" ht="16.5" x14ac:dyDescent="0.3">
      <c r="AK280" s="5"/>
      <c r="AL280" s="13"/>
      <c r="AM280" s="14"/>
      <c r="AN280" s="14"/>
      <c r="AO280" s="14"/>
      <c r="AP280" s="14"/>
      <c r="AQ280" s="14"/>
      <c r="AR280" s="9"/>
      <c r="AS280" s="10"/>
      <c r="AT280" s="10"/>
      <c r="AU280" s="10"/>
      <c r="AV280" s="10"/>
    </row>
    <row r="281" spans="37:48" ht="16.5" x14ac:dyDescent="0.3">
      <c r="AK281" s="5"/>
      <c r="AL281" s="13"/>
      <c r="AM281" s="14"/>
      <c r="AN281" s="14"/>
      <c r="AO281" s="14"/>
      <c r="AP281" s="14"/>
      <c r="AQ281" s="14"/>
      <c r="AR281" s="9"/>
      <c r="AS281" s="10"/>
      <c r="AT281" s="10"/>
      <c r="AU281" s="10"/>
      <c r="AV281" s="10"/>
    </row>
    <row r="282" spans="37:48" ht="16.5" x14ac:dyDescent="0.3">
      <c r="AK282" s="5"/>
      <c r="AL282" s="13"/>
      <c r="AM282" s="14"/>
      <c r="AN282" s="14"/>
      <c r="AO282" s="14"/>
      <c r="AP282" s="14"/>
      <c r="AQ282" s="14"/>
      <c r="AR282" s="9"/>
      <c r="AS282" s="10"/>
      <c r="AT282" s="10"/>
      <c r="AU282" s="10"/>
      <c r="AV282" s="10"/>
    </row>
    <row r="283" spans="37:48" ht="16.5" x14ac:dyDescent="0.3">
      <c r="AK283" s="5"/>
      <c r="AL283" s="13"/>
      <c r="AM283" s="14"/>
      <c r="AN283" s="14"/>
      <c r="AO283" s="14"/>
      <c r="AP283" s="14"/>
      <c r="AQ283" s="14"/>
      <c r="AR283" s="9"/>
      <c r="AS283" s="10"/>
      <c r="AT283" s="10"/>
      <c r="AU283" s="10"/>
      <c r="AV283" s="10"/>
    </row>
    <row r="284" spans="37:48" ht="16.5" x14ac:dyDescent="0.3">
      <c r="AK284" s="5"/>
      <c r="AL284" s="13"/>
      <c r="AM284" s="14"/>
      <c r="AN284" s="14"/>
      <c r="AO284" s="14"/>
      <c r="AP284" s="14"/>
      <c r="AQ284" s="14"/>
      <c r="AR284" s="9"/>
      <c r="AS284" s="10"/>
      <c r="AT284" s="10"/>
      <c r="AU284" s="10"/>
      <c r="AV284" s="10"/>
    </row>
    <row r="285" spans="37:48" ht="16.5" x14ac:dyDescent="0.3">
      <c r="AK285" s="5"/>
      <c r="AL285" s="13"/>
      <c r="AM285" s="14"/>
      <c r="AN285" s="14"/>
      <c r="AO285" s="14"/>
      <c r="AP285" s="14"/>
      <c r="AQ285" s="14"/>
      <c r="AR285" s="9"/>
      <c r="AS285" s="10"/>
      <c r="AT285" s="10"/>
      <c r="AU285" s="10"/>
      <c r="AV285" s="10"/>
    </row>
    <row r="286" spans="37:48" ht="16.5" x14ac:dyDescent="0.3">
      <c r="AK286" s="5"/>
      <c r="AL286" s="13"/>
      <c r="AM286" s="14"/>
      <c r="AN286" s="14"/>
      <c r="AO286" s="14"/>
      <c r="AP286" s="14"/>
      <c r="AQ286" s="14"/>
      <c r="AR286" s="9"/>
      <c r="AS286" s="10"/>
      <c r="AT286" s="10"/>
      <c r="AU286" s="10"/>
      <c r="AV286" s="10"/>
    </row>
    <row r="287" spans="37:48" ht="16.5" x14ac:dyDescent="0.3">
      <c r="AK287" s="5"/>
      <c r="AL287" s="13"/>
      <c r="AM287" s="14"/>
      <c r="AN287" s="14"/>
      <c r="AO287" s="14"/>
      <c r="AP287" s="14"/>
      <c r="AQ287" s="14"/>
      <c r="AR287" s="9"/>
      <c r="AS287" s="10"/>
      <c r="AT287" s="10"/>
      <c r="AU287" s="10"/>
      <c r="AV287" s="10"/>
    </row>
    <row r="288" spans="37:48" ht="16.5" x14ac:dyDescent="0.3">
      <c r="AK288" s="5"/>
      <c r="AL288" s="13"/>
      <c r="AM288" s="14"/>
      <c r="AN288" s="14"/>
      <c r="AO288" s="14"/>
      <c r="AP288" s="14"/>
      <c r="AQ288" s="14"/>
      <c r="AR288" s="9"/>
      <c r="AS288" s="10"/>
      <c r="AT288" s="10"/>
      <c r="AU288" s="10"/>
      <c r="AV288" s="10"/>
    </row>
    <row r="289" spans="37:48" ht="16.5" x14ac:dyDescent="0.3">
      <c r="AK289" s="5"/>
      <c r="AL289" s="13"/>
      <c r="AM289" s="14"/>
      <c r="AN289" s="14"/>
      <c r="AO289" s="14"/>
      <c r="AP289" s="14"/>
      <c r="AQ289" s="14"/>
      <c r="AR289" s="9"/>
      <c r="AS289" s="10"/>
      <c r="AT289" s="10"/>
      <c r="AU289" s="10"/>
      <c r="AV289" s="10"/>
    </row>
    <row r="290" spans="37:48" ht="16.5" x14ac:dyDescent="0.3">
      <c r="AK290" s="5"/>
      <c r="AL290" s="13"/>
      <c r="AM290" s="14"/>
      <c r="AN290" s="14"/>
      <c r="AO290" s="14"/>
      <c r="AP290" s="14"/>
      <c r="AQ290" s="14"/>
      <c r="AR290" s="9"/>
      <c r="AS290" s="10"/>
      <c r="AT290" s="10"/>
      <c r="AU290" s="10"/>
      <c r="AV290" s="10"/>
    </row>
    <row r="291" spans="37:48" ht="16.5" x14ac:dyDescent="0.3">
      <c r="AK291" s="5"/>
      <c r="AL291" s="13"/>
      <c r="AM291" s="14"/>
      <c r="AN291" s="14"/>
      <c r="AO291" s="14"/>
      <c r="AP291" s="14"/>
      <c r="AQ291" s="14"/>
      <c r="AR291" s="9"/>
      <c r="AS291" s="10"/>
      <c r="AT291" s="10"/>
      <c r="AU291" s="10"/>
      <c r="AV291" s="10"/>
    </row>
    <row r="292" spans="37:48" ht="16.5" x14ac:dyDescent="0.3">
      <c r="AK292" s="5"/>
      <c r="AL292" s="13"/>
      <c r="AM292" s="14"/>
      <c r="AN292" s="14"/>
      <c r="AO292" s="14"/>
      <c r="AP292" s="14"/>
      <c r="AQ292" s="14"/>
      <c r="AR292" s="9"/>
      <c r="AS292" s="10"/>
      <c r="AT292" s="10"/>
      <c r="AU292" s="10"/>
      <c r="AV292" s="10"/>
    </row>
    <row r="293" spans="37:48" ht="16.5" x14ac:dyDescent="0.3">
      <c r="AK293" s="5"/>
      <c r="AL293" s="13"/>
      <c r="AM293" s="14"/>
      <c r="AN293" s="14"/>
      <c r="AO293" s="14"/>
      <c r="AP293" s="14"/>
      <c r="AQ293" s="14"/>
      <c r="AR293" s="9"/>
      <c r="AS293" s="10"/>
      <c r="AT293" s="10"/>
      <c r="AU293" s="10"/>
      <c r="AV293" s="10"/>
    </row>
    <row r="294" spans="37:48" ht="16.5" x14ac:dyDescent="0.3">
      <c r="AK294" s="5"/>
      <c r="AL294" s="13"/>
      <c r="AM294" s="14"/>
      <c r="AN294" s="14"/>
      <c r="AO294" s="14"/>
      <c r="AP294" s="14"/>
      <c r="AQ294" s="14"/>
      <c r="AR294" s="9"/>
      <c r="AS294" s="10"/>
      <c r="AT294" s="10"/>
      <c r="AU294" s="10"/>
      <c r="AV294" s="10"/>
    </row>
    <row r="295" spans="37:48" ht="16.5" x14ac:dyDescent="0.3">
      <c r="AK295" s="5"/>
      <c r="AL295" s="13"/>
      <c r="AM295" s="14"/>
      <c r="AN295" s="14"/>
      <c r="AO295" s="14"/>
      <c r="AP295" s="14"/>
      <c r="AQ295" s="14"/>
      <c r="AR295" s="9"/>
      <c r="AS295" s="10"/>
      <c r="AT295" s="10"/>
      <c r="AU295" s="10"/>
      <c r="AV295" s="10"/>
    </row>
    <row r="296" spans="37:48" ht="16.5" x14ac:dyDescent="0.3">
      <c r="AK296" s="5"/>
      <c r="AL296" s="13"/>
      <c r="AM296" s="14"/>
      <c r="AN296" s="14"/>
      <c r="AO296" s="14"/>
      <c r="AP296" s="14"/>
      <c r="AQ296" s="14"/>
      <c r="AR296" s="9"/>
      <c r="AS296" s="10"/>
      <c r="AT296" s="10"/>
      <c r="AU296" s="10"/>
      <c r="AV296" s="10"/>
    </row>
    <row r="297" spans="37:48" ht="16.5" x14ac:dyDescent="0.3">
      <c r="AK297" s="5"/>
      <c r="AL297" s="13"/>
      <c r="AM297" s="14"/>
      <c r="AN297" s="14"/>
      <c r="AO297" s="14"/>
      <c r="AP297" s="14"/>
      <c r="AQ297" s="14"/>
      <c r="AR297" s="9"/>
      <c r="AS297" s="10"/>
      <c r="AT297" s="10"/>
      <c r="AU297" s="10"/>
      <c r="AV297" s="10"/>
    </row>
    <row r="298" spans="37:48" ht="16.5" x14ac:dyDescent="0.3">
      <c r="AK298" s="5"/>
      <c r="AL298" s="13"/>
      <c r="AM298" s="14"/>
      <c r="AN298" s="14"/>
      <c r="AO298" s="14"/>
      <c r="AP298" s="14"/>
      <c r="AQ298" s="14"/>
      <c r="AR298" s="9"/>
      <c r="AS298" s="10"/>
      <c r="AT298" s="10"/>
      <c r="AU298" s="10"/>
      <c r="AV298" s="10"/>
    </row>
    <row r="299" spans="37:48" ht="16.5" x14ac:dyDescent="0.3">
      <c r="AK299" s="5"/>
      <c r="AL299" s="13"/>
      <c r="AM299" s="14"/>
      <c r="AN299" s="14"/>
      <c r="AO299" s="14"/>
      <c r="AP299" s="14"/>
      <c r="AQ299" s="14"/>
      <c r="AR299" s="9"/>
      <c r="AS299" s="10"/>
      <c r="AT299" s="10"/>
      <c r="AU299" s="10"/>
      <c r="AV299" s="10"/>
    </row>
    <row r="300" spans="37:48" ht="16.5" x14ac:dyDescent="0.3">
      <c r="AK300" s="5"/>
      <c r="AL300" s="13"/>
      <c r="AM300" s="14"/>
      <c r="AN300" s="14"/>
      <c r="AO300" s="14"/>
      <c r="AP300" s="14"/>
      <c r="AQ300" s="14"/>
      <c r="AR300" s="9"/>
      <c r="AS300" s="10"/>
      <c r="AT300" s="10"/>
      <c r="AU300" s="10"/>
      <c r="AV300" s="10"/>
    </row>
    <row r="301" spans="37:48" ht="16.5" x14ac:dyDescent="0.3">
      <c r="AK301" s="5"/>
      <c r="AL301" s="13"/>
      <c r="AM301" s="14"/>
      <c r="AN301" s="14"/>
      <c r="AO301" s="14"/>
      <c r="AP301" s="14"/>
      <c r="AQ301" s="14"/>
      <c r="AR301" s="9"/>
      <c r="AS301" s="10"/>
      <c r="AT301" s="10"/>
      <c r="AU301" s="10"/>
      <c r="AV301" s="10"/>
    </row>
    <row r="302" spans="37:48" ht="16.5" x14ac:dyDescent="0.3">
      <c r="AK302" s="5"/>
      <c r="AL302" s="13"/>
      <c r="AM302" s="14"/>
      <c r="AN302" s="14"/>
      <c r="AO302" s="14"/>
      <c r="AP302" s="14"/>
      <c r="AQ302" s="14"/>
      <c r="AR302" s="9"/>
      <c r="AS302" s="10"/>
      <c r="AT302" s="10"/>
      <c r="AU302" s="10"/>
      <c r="AV302" s="10"/>
    </row>
    <row r="303" spans="37:48" ht="16.5" x14ac:dyDescent="0.3">
      <c r="AK303" s="5"/>
      <c r="AL303" s="13"/>
      <c r="AM303" s="14"/>
      <c r="AN303" s="14"/>
      <c r="AO303" s="14"/>
      <c r="AP303" s="14"/>
      <c r="AQ303" s="14"/>
      <c r="AR303" s="9"/>
      <c r="AS303" s="10"/>
      <c r="AT303" s="10"/>
      <c r="AU303" s="10"/>
      <c r="AV303" s="10"/>
    </row>
    <row r="304" spans="37:48" ht="16.5" x14ac:dyDescent="0.3">
      <c r="AK304" s="5"/>
      <c r="AL304" s="13"/>
      <c r="AM304" s="14"/>
      <c r="AN304" s="14"/>
      <c r="AO304" s="14"/>
      <c r="AP304" s="14"/>
      <c r="AQ304" s="14"/>
      <c r="AR304" s="9"/>
      <c r="AS304" s="10"/>
      <c r="AT304" s="10"/>
      <c r="AU304" s="10"/>
      <c r="AV304" s="10"/>
    </row>
    <row r="305" spans="37:48" ht="16.5" x14ac:dyDescent="0.3">
      <c r="AK305" s="5"/>
      <c r="AL305" s="13"/>
      <c r="AM305" s="14"/>
      <c r="AN305" s="14"/>
      <c r="AO305" s="14"/>
      <c r="AP305" s="14"/>
      <c r="AQ305" s="14"/>
      <c r="AR305" s="9"/>
      <c r="AS305" s="10"/>
      <c r="AT305" s="10"/>
      <c r="AU305" s="10"/>
      <c r="AV305" s="10"/>
    </row>
    <row r="306" spans="37:48" ht="16.5" x14ac:dyDescent="0.3">
      <c r="AK306" s="5"/>
      <c r="AL306" s="13"/>
      <c r="AM306" s="14"/>
      <c r="AN306" s="14"/>
      <c r="AO306" s="14"/>
      <c r="AP306" s="14"/>
      <c r="AQ306" s="14"/>
      <c r="AR306" s="9"/>
      <c r="AS306" s="10"/>
      <c r="AT306" s="10"/>
      <c r="AU306" s="10"/>
      <c r="AV306" s="10"/>
    </row>
    <row r="307" spans="37:48" ht="16.5" x14ac:dyDescent="0.3">
      <c r="AK307" s="5"/>
      <c r="AL307" s="13"/>
      <c r="AM307" s="14"/>
      <c r="AN307" s="14"/>
      <c r="AO307" s="14"/>
      <c r="AP307" s="14"/>
      <c r="AQ307" s="14"/>
      <c r="AR307" s="9"/>
      <c r="AS307" s="10"/>
      <c r="AT307" s="10"/>
      <c r="AU307" s="10"/>
      <c r="AV307" s="10"/>
    </row>
    <row r="308" spans="37:48" ht="16.5" x14ac:dyDescent="0.3">
      <c r="AK308" s="5"/>
      <c r="AL308" s="13"/>
      <c r="AM308" s="14"/>
      <c r="AN308" s="14"/>
      <c r="AO308" s="14"/>
      <c r="AP308" s="14"/>
      <c r="AQ308" s="14"/>
      <c r="AR308" s="9"/>
      <c r="AS308" s="10"/>
      <c r="AT308" s="10"/>
      <c r="AU308" s="10"/>
      <c r="AV308" s="10"/>
    </row>
    <row r="309" spans="37:48" ht="16.5" x14ac:dyDescent="0.3">
      <c r="AK309" s="5"/>
      <c r="AL309" s="13"/>
      <c r="AM309" s="14"/>
      <c r="AN309" s="14"/>
      <c r="AO309" s="14"/>
      <c r="AP309" s="14"/>
      <c r="AQ309" s="14"/>
      <c r="AR309" s="9"/>
      <c r="AS309" s="10"/>
      <c r="AT309" s="10"/>
      <c r="AU309" s="10"/>
      <c r="AV309" s="10"/>
    </row>
    <row r="310" spans="37:48" ht="16.5" x14ac:dyDescent="0.3">
      <c r="AK310" s="5"/>
      <c r="AL310" s="13"/>
      <c r="AM310" s="14"/>
      <c r="AN310" s="14"/>
      <c r="AO310" s="14"/>
      <c r="AP310" s="14"/>
      <c r="AQ310" s="14"/>
      <c r="AR310" s="9"/>
      <c r="AS310" s="10"/>
      <c r="AT310" s="10"/>
      <c r="AU310" s="10"/>
      <c r="AV310" s="10"/>
    </row>
    <row r="311" spans="37:48" ht="16.5" x14ac:dyDescent="0.3">
      <c r="AK311" s="5"/>
      <c r="AL311" s="13"/>
      <c r="AM311" s="14"/>
      <c r="AN311" s="14"/>
      <c r="AO311" s="14"/>
      <c r="AP311" s="14"/>
      <c r="AQ311" s="14"/>
      <c r="AR311" s="9"/>
      <c r="AS311" s="10"/>
      <c r="AT311" s="10"/>
      <c r="AU311" s="10"/>
      <c r="AV311" s="10"/>
    </row>
    <row r="312" spans="37:48" ht="16.5" x14ac:dyDescent="0.3">
      <c r="AK312" s="5"/>
      <c r="AL312" s="13"/>
      <c r="AM312" s="14"/>
      <c r="AN312" s="14"/>
      <c r="AO312" s="14"/>
      <c r="AP312" s="14"/>
      <c r="AQ312" s="14"/>
      <c r="AR312" s="9"/>
      <c r="AS312" s="10"/>
      <c r="AT312" s="10"/>
      <c r="AU312" s="10"/>
      <c r="AV312" s="10"/>
    </row>
    <row r="313" spans="37:48" ht="16.5" x14ac:dyDescent="0.3">
      <c r="AK313" s="5"/>
      <c r="AL313" s="13"/>
      <c r="AM313" s="14"/>
      <c r="AN313" s="14"/>
      <c r="AO313" s="14"/>
      <c r="AP313" s="14"/>
      <c r="AQ313" s="14"/>
      <c r="AR313" s="9"/>
      <c r="AS313" s="10"/>
      <c r="AT313" s="10"/>
      <c r="AU313" s="10"/>
      <c r="AV313" s="10"/>
    </row>
    <row r="314" spans="37:48" ht="16.5" x14ac:dyDescent="0.3">
      <c r="AK314" s="5"/>
      <c r="AL314" s="13"/>
      <c r="AM314" s="14"/>
      <c r="AN314" s="14"/>
      <c r="AO314" s="14"/>
      <c r="AP314" s="14"/>
      <c r="AQ314" s="14"/>
      <c r="AR314" s="9"/>
      <c r="AS314" s="10"/>
      <c r="AT314" s="10"/>
      <c r="AU314" s="10"/>
      <c r="AV314" s="10"/>
    </row>
    <row r="315" spans="37:48" ht="16.5" x14ac:dyDescent="0.3">
      <c r="AK315" s="5"/>
      <c r="AL315" s="13"/>
      <c r="AM315" s="14"/>
      <c r="AN315" s="14"/>
      <c r="AO315" s="14"/>
      <c r="AP315" s="14"/>
      <c r="AQ315" s="14"/>
      <c r="AR315" s="9"/>
      <c r="AS315" s="10"/>
      <c r="AT315" s="10"/>
      <c r="AU315" s="10"/>
      <c r="AV315" s="10"/>
    </row>
    <row r="316" spans="37:48" ht="16.5" x14ac:dyDescent="0.3">
      <c r="AK316" s="5"/>
      <c r="AL316" s="13"/>
      <c r="AM316" s="14"/>
      <c r="AN316" s="14"/>
      <c r="AO316" s="14"/>
      <c r="AP316" s="14"/>
      <c r="AQ316" s="14"/>
      <c r="AR316" s="9"/>
      <c r="AS316" s="10"/>
      <c r="AT316" s="10"/>
      <c r="AU316" s="10"/>
      <c r="AV316" s="10"/>
    </row>
    <row r="317" spans="37:48" ht="16.5" x14ac:dyDescent="0.3">
      <c r="AK317" s="5"/>
      <c r="AL317" s="13"/>
      <c r="AM317" s="14"/>
      <c r="AN317" s="14"/>
      <c r="AO317" s="14"/>
      <c r="AP317" s="14"/>
      <c r="AQ317" s="14"/>
      <c r="AR317" s="9"/>
      <c r="AS317" s="10"/>
      <c r="AT317" s="10"/>
      <c r="AU317" s="10"/>
      <c r="AV317" s="10"/>
    </row>
    <row r="318" spans="37:48" ht="16.5" x14ac:dyDescent="0.3">
      <c r="AK318" s="5"/>
      <c r="AL318" s="13"/>
      <c r="AM318" s="14"/>
      <c r="AN318" s="14"/>
      <c r="AO318" s="14"/>
      <c r="AP318" s="14"/>
      <c r="AQ318" s="14"/>
      <c r="AR318" s="9"/>
      <c r="AS318" s="10"/>
      <c r="AT318" s="10"/>
      <c r="AU318" s="10"/>
      <c r="AV318" s="10"/>
    </row>
    <row r="319" spans="37:48" ht="16.5" x14ac:dyDescent="0.3">
      <c r="AK319" s="5"/>
      <c r="AL319" s="13"/>
      <c r="AM319" s="14"/>
      <c r="AN319" s="14"/>
      <c r="AO319" s="14"/>
      <c r="AP319" s="14"/>
      <c r="AQ319" s="14"/>
      <c r="AR319" s="9"/>
      <c r="AS319" s="10"/>
      <c r="AT319" s="10"/>
      <c r="AU319" s="10"/>
      <c r="AV319" s="10"/>
    </row>
    <row r="320" spans="37:48" ht="16.5" x14ac:dyDescent="0.3">
      <c r="AK320" s="5"/>
      <c r="AL320" s="13"/>
      <c r="AM320" s="14"/>
      <c r="AN320" s="14"/>
      <c r="AO320" s="14"/>
      <c r="AP320" s="14"/>
      <c r="AQ320" s="14"/>
      <c r="AR320" s="9"/>
      <c r="AS320" s="10"/>
      <c r="AT320" s="10"/>
      <c r="AU320" s="10"/>
      <c r="AV320" s="10"/>
    </row>
    <row r="321" spans="37:48" ht="16.5" x14ac:dyDescent="0.3">
      <c r="AK321" s="5"/>
      <c r="AL321" s="13"/>
      <c r="AM321" s="14"/>
      <c r="AN321" s="14"/>
      <c r="AO321" s="14"/>
      <c r="AP321" s="14"/>
      <c r="AQ321" s="14"/>
      <c r="AR321" s="9"/>
      <c r="AS321" s="10"/>
      <c r="AT321" s="10"/>
      <c r="AU321" s="10"/>
      <c r="AV321" s="10"/>
    </row>
    <row r="322" spans="37:48" ht="16.5" x14ac:dyDescent="0.3">
      <c r="AK322" s="5"/>
      <c r="AL322" s="13"/>
      <c r="AM322" s="14"/>
      <c r="AN322" s="14"/>
      <c r="AO322" s="14"/>
      <c r="AP322" s="14"/>
      <c r="AQ322" s="14"/>
      <c r="AR322" s="9"/>
      <c r="AS322" s="10"/>
      <c r="AT322" s="10"/>
      <c r="AU322" s="10"/>
      <c r="AV322" s="10"/>
    </row>
    <row r="323" spans="37:48" ht="16.5" x14ac:dyDescent="0.3">
      <c r="AK323" s="5"/>
      <c r="AL323" s="13"/>
      <c r="AM323" s="14"/>
      <c r="AN323" s="14"/>
      <c r="AO323" s="14"/>
      <c r="AP323" s="14"/>
      <c r="AQ323" s="14"/>
      <c r="AR323" s="9"/>
      <c r="AS323" s="10"/>
      <c r="AT323" s="10"/>
      <c r="AU323" s="10"/>
      <c r="AV323" s="10"/>
    </row>
    <row r="324" spans="37:48" ht="16.5" x14ac:dyDescent="0.3">
      <c r="AK324" s="5"/>
      <c r="AL324" s="13"/>
      <c r="AM324" s="14"/>
      <c r="AN324" s="14"/>
      <c r="AO324" s="14"/>
      <c r="AP324" s="14"/>
      <c r="AQ324" s="14"/>
      <c r="AR324" s="9"/>
      <c r="AS324" s="10"/>
      <c r="AT324" s="10"/>
      <c r="AU324" s="10"/>
      <c r="AV324" s="10"/>
    </row>
    <row r="325" spans="37:48" ht="16.5" x14ac:dyDescent="0.3">
      <c r="AK325" s="5"/>
      <c r="AL325" s="13"/>
      <c r="AM325" s="14"/>
      <c r="AN325" s="14"/>
      <c r="AO325" s="14"/>
      <c r="AP325" s="14"/>
      <c r="AQ325" s="14"/>
      <c r="AR325" s="9"/>
      <c r="AS325" s="10"/>
      <c r="AT325" s="10"/>
      <c r="AU325" s="10"/>
      <c r="AV325" s="10"/>
    </row>
    <row r="326" spans="37:48" ht="16.5" x14ac:dyDescent="0.3">
      <c r="AK326" s="5"/>
      <c r="AL326" s="13"/>
      <c r="AM326" s="14"/>
      <c r="AN326" s="14"/>
      <c r="AO326" s="14"/>
      <c r="AP326" s="14"/>
      <c r="AQ326" s="14"/>
      <c r="AR326" s="9"/>
      <c r="AS326" s="10"/>
      <c r="AT326" s="10"/>
      <c r="AU326" s="10"/>
      <c r="AV326" s="10"/>
    </row>
    <row r="327" spans="37:48" ht="16.5" x14ac:dyDescent="0.3">
      <c r="AK327" s="5"/>
      <c r="AL327" s="13"/>
      <c r="AM327" s="14"/>
      <c r="AN327" s="14"/>
      <c r="AO327" s="14"/>
      <c r="AP327" s="14"/>
      <c r="AQ327" s="14"/>
      <c r="AR327" s="9"/>
      <c r="AS327" s="10"/>
      <c r="AT327" s="10"/>
      <c r="AU327" s="10"/>
      <c r="AV327" s="10"/>
    </row>
    <row r="328" spans="37:48" ht="16.5" x14ac:dyDescent="0.3">
      <c r="AK328" s="5"/>
      <c r="AL328" s="13"/>
      <c r="AM328" s="14"/>
      <c r="AN328" s="14"/>
      <c r="AO328" s="14"/>
      <c r="AP328" s="14"/>
      <c r="AQ328" s="14"/>
      <c r="AR328" s="9"/>
      <c r="AS328" s="10"/>
      <c r="AT328" s="10"/>
      <c r="AU328" s="10"/>
      <c r="AV328" s="10"/>
    </row>
    <row r="329" spans="37:48" ht="16.5" x14ac:dyDescent="0.3">
      <c r="AK329" s="5"/>
      <c r="AL329" s="13"/>
      <c r="AM329" s="14"/>
      <c r="AN329" s="14"/>
      <c r="AO329" s="14"/>
      <c r="AP329" s="14"/>
      <c r="AQ329" s="14"/>
      <c r="AR329" s="9"/>
      <c r="AS329" s="10"/>
      <c r="AT329" s="10"/>
      <c r="AU329" s="10"/>
      <c r="AV329" s="10"/>
    </row>
    <row r="330" spans="37:48" ht="16.5" x14ac:dyDescent="0.3">
      <c r="AK330" s="5"/>
      <c r="AL330" s="13"/>
      <c r="AM330" s="14"/>
      <c r="AN330" s="14"/>
      <c r="AO330" s="14"/>
      <c r="AP330" s="14"/>
      <c r="AQ330" s="14"/>
      <c r="AR330" s="9"/>
      <c r="AS330" s="10"/>
      <c r="AT330" s="10"/>
      <c r="AU330" s="10"/>
      <c r="AV330" s="10"/>
    </row>
    <row r="331" spans="37:48" ht="16.5" x14ac:dyDescent="0.3">
      <c r="AK331" s="5"/>
      <c r="AL331" s="13"/>
      <c r="AM331" s="14"/>
      <c r="AN331" s="14"/>
      <c r="AO331" s="14"/>
      <c r="AP331" s="14"/>
      <c r="AQ331" s="14"/>
      <c r="AR331" s="9"/>
      <c r="AS331" s="10"/>
      <c r="AT331" s="10"/>
      <c r="AU331" s="10"/>
      <c r="AV331" s="10"/>
    </row>
    <row r="332" spans="37:48" ht="16.5" x14ac:dyDescent="0.3">
      <c r="AK332" s="5"/>
      <c r="AL332" s="13"/>
      <c r="AM332" s="14"/>
      <c r="AN332" s="14"/>
      <c r="AO332" s="14"/>
      <c r="AP332" s="14"/>
      <c r="AQ332" s="14"/>
      <c r="AR332" s="9"/>
      <c r="AS332" s="10"/>
      <c r="AT332" s="10"/>
      <c r="AU332" s="10"/>
      <c r="AV332" s="10"/>
    </row>
    <row r="333" spans="37:48" ht="16.5" x14ac:dyDescent="0.3">
      <c r="AK333" s="5"/>
      <c r="AL333" s="13"/>
      <c r="AM333" s="14"/>
      <c r="AN333" s="14"/>
      <c r="AO333" s="14"/>
      <c r="AP333" s="14"/>
      <c r="AQ333" s="14"/>
      <c r="AR333" s="9"/>
      <c r="AS333" s="10"/>
      <c r="AT333" s="10"/>
      <c r="AU333" s="10"/>
      <c r="AV333" s="10"/>
    </row>
    <row r="334" spans="37:48" ht="16.5" x14ac:dyDescent="0.3">
      <c r="AK334" s="5"/>
      <c r="AL334" s="13"/>
      <c r="AM334" s="14"/>
      <c r="AN334" s="14"/>
      <c r="AO334" s="14"/>
      <c r="AP334" s="14"/>
      <c r="AQ334" s="14"/>
      <c r="AR334" s="9"/>
      <c r="AS334" s="10"/>
      <c r="AT334" s="10"/>
      <c r="AU334" s="10"/>
      <c r="AV334" s="10"/>
    </row>
    <row r="335" spans="37:48" ht="16.5" x14ac:dyDescent="0.3">
      <c r="AK335" s="5"/>
      <c r="AL335" s="13"/>
      <c r="AM335" s="14"/>
      <c r="AN335" s="14"/>
      <c r="AO335" s="14"/>
      <c r="AP335" s="14"/>
      <c r="AQ335" s="14"/>
      <c r="AR335" s="9"/>
      <c r="AS335" s="10"/>
      <c r="AT335" s="10"/>
      <c r="AU335" s="10"/>
      <c r="AV335" s="10"/>
    </row>
    <row r="336" spans="37:48" ht="16.5" x14ac:dyDescent="0.3">
      <c r="AK336" s="5"/>
      <c r="AL336" s="13"/>
      <c r="AM336" s="14"/>
      <c r="AN336" s="14"/>
      <c r="AO336" s="14"/>
      <c r="AP336" s="14"/>
      <c r="AQ336" s="14"/>
      <c r="AR336" s="9"/>
      <c r="AS336" s="10"/>
      <c r="AT336" s="10"/>
      <c r="AU336" s="10"/>
      <c r="AV336" s="10"/>
    </row>
    <row r="337" spans="37:48" ht="16.5" x14ac:dyDescent="0.3">
      <c r="AK337" s="5"/>
      <c r="AL337" s="13"/>
      <c r="AM337" s="14"/>
      <c r="AN337" s="14"/>
      <c r="AO337" s="14"/>
      <c r="AP337" s="14"/>
      <c r="AQ337" s="14"/>
      <c r="AR337" s="9"/>
      <c r="AS337" s="10"/>
      <c r="AT337" s="10"/>
      <c r="AU337" s="10"/>
      <c r="AV337" s="10"/>
    </row>
    <row r="338" spans="37:48" ht="16.5" x14ac:dyDescent="0.3">
      <c r="AK338" s="5"/>
      <c r="AL338" s="13"/>
      <c r="AM338" s="14"/>
      <c r="AN338" s="14"/>
      <c r="AO338" s="14"/>
      <c r="AP338" s="14"/>
      <c r="AQ338" s="14"/>
      <c r="AR338" s="9"/>
      <c r="AS338" s="10"/>
      <c r="AT338" s="10"/>
      <c r="AU338" s="10"/>
      <c r="AV338" s="10"/>
    </row>
    <row r="339" spans="37:48" ht="16.5" x14ac:dyDescent="0.3">
      <c r="AK339" s="5"/>
      <c r="AL339" s="13"/>
      <c r="AM339" s="14"/>
      <c r="AN339" s="14"/>
      <c r="AO339" s="14"/>
      <c r="AP339" s="14"/>
      <c r="AQ339" s="14"/>
      <c r="AR339" s="9"/>
      <c r="AS339" s="10"/>
      <c r="AT339" s="10"/>
      <c r="AU339" s="10"/>
      <c r="AV339" s="10"/>
    </row>
    <row r="340" spans="37:48" ht="16.5" x14ac:dyDescent="0.3">
      <c r="AK340" s="5"/>
      <c r="AL340" s="13"/>
      <c r="AM340" s="14"/>
      <c r="AN340" s="14"/>
      <c r="AO340" s="14"/>
      <c r="AP340" s="14"/>
      <c r="AQ340" s="14"/>
      <c r="AR340" s="9"/>
      <c r="AS340" s="10"/>
      <c r="AT340" s="10"/>
      <c r="AU340" s="10"/>
      <c r="AV340" s="10"/>
    </row>
    <row r="341" spans="37:48" ht="16.5" x14ac:dyDescent="0.3">
      <c r="AK341" s="5"/>
      <c r="AL341" s="13"/>
      <c r="AM341" s="14"/>
      <c r="AN341" s="14"/>
      <c r="AO341" s="14"/>
      <c r="AP341" s="14"/>
      <c r="AQ341" s="14"/>
      <c r="AR341" s="9"/>
      <c r="AS341" s="10"/>
      <c r="AT341" s="10"/>
      <c r="AU341" s="10"/>
      <c r="AV341" s="10"/>
    </row>
    <row r="342" spans="37:48" ht="16.5" x14ac:dyDescent="0.3">
      <c r="AK342" s="5"/>
      <c r="AL342" s="13"/>
      <c r="AM342" s="14"/>
      <c r="AN342" s="14"/>
      <c r="AO342" s="14"/>
      <c r="AP342" s="14"/>
      <c r="AQ342" s="14"/>
      <c r="AR342" s="9"/>
      <c r="AS342" s="10"/>
      <c r="AT342" s="10"/>
      <c r="AU342" s="10"/>
      <c r="AV342" s="10"/>
    </row>
    <row r="343" spans="37:48" ht="16.5" x14ac:dyDescent="0.3">
      <c r="AK343" s="5"/>
      <c r="AL343" s="13"/>
      <c r="AM343" s="14"/>
      <c r="AN343" s="14"/>
      <c r="AO343" s="14"/>
      <c r="AP343" s="14"/>
      <c r="AQ343" s="14"/>
      <c r="AR343" s="9"/>
      <c r="AS343" s="10"/>
      <c r="AT343" s="10"/>
      <c r="AU343" s="10"/>
      <c r="AV343" s="10"/>
    </row>
    <row r="344" spans="37:48" ht="16.5" x14ac:dyDescent="0.3">
      <c r="AK344" s="5"/>
      <c r="AL344" s="13"/>
      <c r="AM344" s="14"/>
      <c r="AN344" s="14"/>
      <c r="AO344" s="14"/>
      <c r="AP344" s="14"/>
      <c r="AQ344" s="14"/>
      <c r="AR344" s="9"/>
      <c r="AS344" s="10"/>
      <c r="AT344" s="10"/>
      <c r="AU344" s="10"/>
      <c r="AV344" s="10"/>
    </row>
    <row r="345" spans="37:48" ht="16.5" x14ac:dyDescent="0.3">
      <c r="AK345" s="5"/>
      <c r="AL345" s="13"/>
      <c r="AM345" s="14"/>
      <c r="AN345" s="14"/>
      <c r="AO345" s="14"/>
      <c r="AP345" s="14"/>
      <c r="AQ345" s="14"/>
      <c r="AR345" s="9"/>
      <c r="AS345" s="10"/>
      <c r="AT345" s="10"/>
      <c r="AU345" s="10"/>
      <c r="AV345" s="10"/>
    </row>
    <row r="346" spans="37:48" ht="16.5" x14ac:dyDescent="0.3">
      <c r="AK346" s="5"/>
      <c r="AL346" s="13"/>
      <c r="AM346" s="14"/>
      <c r="AN346" s="14"/>
      <c r="AO346" s="14"/>
      <c r="AP346" s="14"/>
      <c r="AQ346" s="14"/>
      <c r="AR346" s="9"/>
      <c r="AS346" s="10"/>
      <c r="AT346" s="10"/>
      <c r="AU346" s="10"/>
      <c r="AV346" s="10"/>
    </row>
    <row r="347" spans="37:48" ht="16.5" x14ac:dyDescent="0.3">
      <c r="AK347" s="5"/>
      <c r="AL347" s="13"/>
      <c r="AM347" s="14"/>
      <c r="AN347" s="14"/>
      <c r="AO347" s="14"/>
      <c r="AP347" s="14"/>
      <c r="AQ347" s="14"/>
      <c r="AR347" s="9"/>
      <c r="AS347" s="10"/>
      <c r="AT347" s="10"/>
      <c r="AU347" s="10"/>
      <c r="AV347" s="10"/>
    </row>
    <row r="348" spans="37:48" ht="16.5" x14ac:dyDescent="0.3">
      <c r="AK348" s="5"/>
      <c r="AL348" s="13"/>
      <c r="AM348" s="14"/>
      <c r="AN348" s="14"/>
      <c r="AO348" s="14"/>
      <c r="AP348" s="14"/>
      <c r="AQ348" s="14"/>
      <c r="AR348" s="9"/>
      <c r="AS348" s="10"/>
      <c r="AT348" s="10"/>
      <c r="AU348" s="10"/>
      <c r="AV348" s="10"/>
    </row>
    <row r="349" spans="37:48" ht="16.5" x14ac:dyDescent="0.3">
      <c r="AK349" s="5"/>
      <c r="AL349" s="13"/>
      <c r="AM349" s="14"/>
      <c r="AN349" s="14"/>
      <c r="AO349" s="14"/>
      <c r="AP349" s="14"/>
      <c r="AQ349" s="14"/>
      <c r="AR349" s="9"/>
      <c r="AS349" s="10"/>
      <c r="AT349" s="10"/>
      <c r="AU349" s="10"/>
      <c r="AV349" s="10"/>
    </row>
    <row r="350" spans="37:48" ht="16.5" x14ac:dyDescent="0.3">
      <c r="AK350" s="5"/>
      <c r="AL350" s="13"/>
      <c r="AM350" s="14"/>
      <c r="AN350" s="14"/>
      <c r="AO350" s="14"/>
      <c r="AP350" s="14"/>
      <c r="AQ350" s="14"/>
      <c r="AR350" s="9"/>
      <c r="AS350" s="10"/>
      <c r="AT350" s="10"/>
      <c r="AU350" s="10"/>
      <c r="AV350" s="10"/>
    </row>
    <row r="351" spans="37:48" ht="16.5" x14ac:dyDescent="0.3">
      <c r="AK351" s="5"/>
      <c r="AL351" s="13"/>
      <c r="AM351" s="14"/>
      <c r="AN351" s="14"/>
      <c r="AO351" s="14"/>
      <c r="AP351" s="14"/>
      <c r="AQ351" s="14"/>
      <c r="AR351" s="9"/>
      <c r="AS351" s="10"/>
      <c r="AT351" s="10"/>
      <c r="AU351" s="10"/>
      <c r="AV351" s="10"/>
    </row>
    <row r="352" spans="37:48" ht="16.5" x14ac:dyDescent="0.3">
      <c r="AK352" s="5"/>
      <c r="AL352" s="13"/>
      <c r="AM352" s="14"/>
      <c r="AN352" s="14"/>
      <c r="AO352" s="14"/>
      <c r="AP352" s="14"/>
      <c r="AQ352" s="14"/>
      <c r="AR352" s="9"/>
      <c r="AS352" s="10"/>
      <c r="AT352" s="10"/>
      <c r="AU352" s="10"/>
      <c r="AV352" s="10"/>
    </row>
    <row r="353" spans="37:48" ht="16.5" x14ac:dyDescent="0.3">
      <c r="AK353" s="5"/>
      <c r="AL353" s="13"/>
      <c r="AM353" s="14"/>
      <c r="AN353" s="14"/>
      <c r="AO353" s="14"/>
      <c r="AP353" s="14"/>
      <c r="AQ353" s="14"/>
      <c r="AR353" s="9"/>
      <c r="AS353" s="10"/>
      <c r="AT353" s="10"/>
      <c r="AU353" s="10"/>
      <c r="AV353" s="10"/>
    </row>
    <row r="354" spans="37:48" ht="16.5" x14ac:dyDescent="0.3">
      <c r="AK354" s="5"/>
      <c r="AL354" s="13"/>
      <c r="AM354" s="14"/>
      <c r="AN354" s="14"/>
      <c r="AO354" s="14"/>
      <c r="AP354" s="14"/>
      <c r="AQ354" s="14"/>
      <c r="AR354" s="9"/>
      <c r="AS354" s="10"/>
      <c r="AT354" s="10"/>
      <c r="AU354" s="10"/>
      <c r="AV354" s="10"/>
    </row>
    <row r="355" spans="37:48" ht="16.5" x14ac:dyDescent="0.3">
      <c r="AK355" s="5"/>
      <c r="AL355" s="13"/>
      <c r="AM355" s="14"/>
      <c r="AN355" s="14"/>
      <c r="AO355" s="14"/>
      <c r="AP355" s="14"/>
      <c r="AQ355" s="14"/>
      <c r="AR355" s="9"/>
      <c r="AS355" s="10"/>
      <c r="AT355" s="10"/>
      <c r="AU355" s="10"/>
      <c r="AV355" s="10"/>
    </row>
    <row r="356" spans="37:48" ht="16.5" x14ac:dyDescent="0.3">
      <c r="AK356" s="5"/>
      <c r="AL356" s="13"/>
      <c r="AM356" s="14"/>
      <c r="AN356" s="14"/>
      <c r="AO356" s="14"/>
      <c r="AP356" s="14"/>
      <c r="AQ356" s="14"/>
      <c r="AR356" s="9"/>
      <c r="AS356" s="10"/>
      <c r="AT356" s="10"/>
      <c r="AU356" s="10"/>
      <c r="AV356" s="10"/>
    </row>
    <row r="357" spans="37:48" ht="16.5" x14ac:dyDescent="0.3">
      <c r="AK357" s="5"/>
      <c r="AL357" s="13"/>
      <c r="AM357" s="14"/>
      <c r="AN357" s="14"/>
      <c r="AO357" s="14"/>
      <c r="AP357" s="14"/>
      <c r="AQ357" s="14"/>
      <c r="AR357" s="9"/>
      <c r="AS357" s="10"/>
      <c r="AT357" s="10"/>
      <c r="AU357" s="10"/>
      <c r="AV357" s="10"/>
    </row>
    <row r="358" spans="37:48" ht="16.5" x14ac:dyDescent="0.3">
      <c r="AK358" s="5"/>
      <c r="AL358" s="13"/>
      <c r="AM358" s="14"/>
      <c r="AN358" s="14"/>
      <c r="AO358" s="14"/>
      <c r="AP358" s="14"/>
      <c r="AQ358" s="14"/>
      <c r="AR358" s="9"/>
      <c r="AS358" s="10"/>
      <c r="AT358" s="10"/>
      <c r="AU358" s="10"/>
      <c r="AV358" s="10"/>
    </row>
    <row r="359" spans="37:48" ht="16.5" x14ac:dyDescent="0.3">
      <c r="AK359" s="5"/>
      <c r="AL359" s="13"/>
      <c r="AM359" s="14"/>
      <c r="AN359" s="14"/>
      <c r="AO359" s="14"/>
      <c r="AP359" s="14"/>
      <c r="AQ359" s="14"/>
      <c r="AR359" s="9"/>
      <c r="AS359" s="10"/>
      <c r="AT359" s="10"/>
      <c r="AU359" s="10"/>
      <c r="AV359" s="10"/>
    </row>
    <row r="360" spans="37:48" ht="16.5" x14ac:dyDescent="0.3">
      <c r="AK360" s="5"/>
      <c r="AL360" s="13"/>
      <c r="AM360" s="14"/>
      <c r="AN360" s="14"/>
      <c r="AO360" s="14"/>
      <c r="AP360" s="14"/>
      <c r="AQ360" s="14"/>
      <c r="AR360" s="9"/>
      <c r="AS360" s="10"/>
      <c r="AT360" s="10"/>
      <c r="AU360" s="10"/>
      <c r="AV360" s="10"/>
    </row>
    <row r="361" spans="37:48" ht="16.5" x14ac:dyDescent="0.3">
      <c r="AK361" s="5"/>
      <c r="AL361" s="13"/>
      <c r="AM361" s="14"/>
      <c r="AN361" s="14"/>
      <c r="AO361" s="14"/>
      <c r="AP361" s="14"/>
      <c r="AQ361" s="14"/>
      <c r="AR361" s="9"/>
      <c r="AS361" s="10"/>
      <c r="AT361" s="10"/>
      <c r="AU361" s="10"/>
      <c r="AV361" s="10"/>
    </row>
    <row r="362" spans="37:48" ht="16.5" x14ac:dyDescent="0.3">
      <c r="AK362" s="5"/>
      <c r="AL362" s="13"/>
      <c r="AM362" s="14"/>
      <c r="AN362" s="14"/>
      <c r="AO362" s="14"/>
      <c r="AP362" s="14"/>
      <c r="AQ362" s="14"/>
      <c r="AR362" s="9"/>
      <c r="AS362" s="10"/>
      <c r="AT362" s="10"/>
      <c r="AU362" s="10"/>
      <c r="AV362" s="10"/>
    </row>
    <row r="363" spans="37:48" ht="16.5" x14ac:dyDescent="0.3">
      <c r="AK363" s="5"/>
      <c r="AL363" s="13"/>
      <c r="AM363" s="14"/>
      <c r="AN363" s="14"/>
      <c r="AO363" s="14"/>
      <c r="AP363" s="14"/>
      <c r="AQ363" s="14"/>
      <c r="AR363" s="9"/>
      <c r="AS363" s="10"/>
      <c r="AT363" s="10"/>
      <c r="AU363" s="10"/>
      <c r="AV363" s="10"/>
    </row>
    <row r="364" spans="37:48" ht="16.5" x14ac:dyDescent="0.3">
      <c r="AK364" s="5"/>
      <c r="AL364" s="13"/>
      <c r="AM364" s="14"/>
      <c r="AN364" s="14"/>
      <c r="AO364" s="14"/>
      <c r="AP364" s="14"/>
      <c r="AQ364" s="14"/>
      <c r="AR364" s="9"/>
      <c r="AS364" s="10"/>
      <c r="AT364" s="10"/>
      <c r="AU364" s="10"/>
      <c r="AV364" s="10"/>
    </row>
    <row r="365" spans="37:48" ht="16.5" x14ac:dyDescent="0.3">
      <c r="AK365" s="5"/>
      <c r="AL365" s="13"/>
      <c r="AM365" s="14"/>
      <c r="AN365" s="14"/>
      <c r="AO365" s="14"/>
      <c r="AP365" s="14"/>
      <c r="AQ365" s="14"/>
      <c r="AR365" s="9"/>
      <c r="AS365" s="10"/>
      <c r="AT365" s="10"/>
      <c r="AU365" s="10"/>
      <c r="AV365" s="10"/>
    </row>
    <row r="366" spans="37:48" ht="16.5" x14ac:dyDescent="0.3">
      <c r="AK366" s="5"/>
      <c r="AL366" s="13"/>
      <c r="AM366" s="14"/>
      <c r="AN366" s="14"/>
      <c r="AO366" s="14"/>
      <c r="AP366" s="14"/>
      <c r="AQ366" s="14"/>
      <c r="AR366" s="9"/>
      <c r="AS366" s="10"/>
      <c r="AT366" s="10"/>
      <c r="AU366" s="10"/>
      <c r="AV366" s="10"/>
    </row>
    <row r="367" spans="37:48" ht="16.5" x14ac:dyDescent="0.3">
      <c r="AK367" s="5"/>
      <c r="AL367" s="13"/>
      <c r="AM367" s="14"/>
      <c r="AN367" s="14"/>
      <c r="AO367" s="14"/>
      <c r="AP367" s="14"/>
      <c r="AQ367" s="14"/>
      <c r="AR367" s="9"/>
      <c r="AS367" s="10"/>
      <c r="AT367" s="10"/>
      <c r="AU367" s="10"/>
      <c r="AV367" s="10"/>
    </row>
    <row r="368" spans="37:48" ht="16.5" x14ac:dyDescent="0.3">
      <c r="AK368" s="5"/>
      <c r="AL368" s="13"/>
      <c r="AM368" s="14"/>
      <c r="AN368" s="14"/>
      <c r="AO368" s="14"/>
      <c r="AP368" s="14"/>
      <c r="AQ368" s="14"/>
      <c r="AR368" s="9"/>
      <c r="AS368" s="10"/>
      <c r="AT368" s="10"/>
      <c r="AU368" s="10"/>
      <c r="AV368" s="10"/>
    </row>
    <row r="369" spans="37:48" ht="16.5" x14ac:dyDescent="0.3">
      <c r="AK369" s="5"/>
      <c r="AL369" s="13"/>
      <c r="AM369" s="14"/>
      <c r="AN369" s="14"/>
      <c r="AO369" s="14"/>
      <c r="AP369" s="14"/>
      <c r="AQ369" s="14"/>
      <c r="AR369" s="9"/>
      <c r="AS369" s="10"/>
      <c r="AT369" s="10"/>
      <c r="AU369" s="10"/>
      <c r="AV369" s="10"/>
    </row>
    <row r="370" spans="37:48" ht="16.5" x14ac:dyDescent="0.3">
      <c r="AK370" s="5"/>
      <c r="AL370" s="13"/>
      <c r="AM370" s="14"/>
      <c r="AN370" s="14"/>
      <c r="AO370" s="14"/>
      <c r="AP370" s="14"/>
      <c r="AQ370" s="14"/>
      <c r="AR370" s="9"/>
      <c r="AS370" s="10"/>
      <c r="AT370" s="10"/>
      <c r="AU370" s="10"/>
      <c r="AV370" s="10"/>
    </row>
    <row r="371" spans="37:48" ht="16.5" x14ac:dyDescent="0.3">
      <c r="AK371" s="5"/>
      <c r="AL371" s="13"/>
      <c r="AM371" s="14"/>
      <c r="AN371" s="14"/>
      <c r="AO371" s="14"/>
      <c r="AP371" s="14"/>
      <c r="AQ371" s="14"/>
      <c r="AR371" s="9"/>
      <c r="AS371" s="10"/>
      <c r="AT371" s="10"/>
      <c r="AU371" s="10"/>
      <c r="AV371" s="10"/>
    </row>
    <row r="372" spans="37:48" ht="16.5" x14ac:dyDescent="0.3">
      <c r="AK372" s="5"/>
      <c r="AL372" s="13"/>
      <c r="AM372" s="14"/>
      <c r="AN372" s="14"/>
      <c r="AO372" s="14"/>
      <c r="AP372" s="14"/>
      <c r="AQ372" s="14"/>
      <c r="AR372" s="9"/>
      <c r="AS372" s="10"/>
      <c r="AT372" s="10"/>
      <c r="AU372" s="10"/>
      <c r="AV372" s="10"/>
    </row>
    <row r="373" spans="37:48" ht="16.5" x14ac:dyDescent="0.3">
      <c r="AK373" s="5"/>
      <c r="AL373" s="13"/>
      <c r="AM373" s="14"/>
      <c r="AN373" s="14"/>
      <c r="AO373" s="14"/>
      <c r="AP373" s="14"/>
      <c r="AQ373" s="14"/>
      <c r="AR373" s="9"/>
      <c r="AS373" s="10"/>
      <c r="AT373" s="10"/>
      <c r="AU373" s="10"/>
      <c r="AV373" s="10"/>
    </row>
    <row r="374" spans="37:48" ht="16.5" x14ac:dyDescent="0.3">
      <c r="AK374" s="5"/>
      <c r="AL374" s="13"/>
      <c r="AM374" s="14"/>
      <c r="AN374" s="14"/>
      <c r="AO374" s="14"/>
      <c r="AP374" s="14"/>
      <c r="AQ374" s="14"/>
      <c r="AR374" s="9"/>
      <c r="AS374" s="10"/>
      <c r="AT374" s="10"/>
      <c r="AU374" s="10"/>
      <c r="AV374" s="10"/>
    </row>
    <row r="375" spans="37:48" ht="16.5" x14ac:dyDescent="0.3">
      <c r="AK375" s="5"/>
      <c r="AL375" s="13"/>
      <c r="AM375" s="14"/>
      <c r="AN375" s="14"/>
      <c r="AO375" s="14"/>
      <c r="AP375" s="14"/>
      <c r="AQ375" s="14"/>
      <c r="AR375" s="9"/>
      <c r="AS375" s="10"/>
      <c r="AT375" s="10"/>
      <c r="AU375" s="10"/>
      <c r="AV375" s="10"/>
    </row>
    <row r="376" spans="37:48" ht="16.5" x14ac:dyDescent="0.3">
      <c r="AK376" s="5"/>
      <c r="AL376" s="13"/>
      <c r="AM376" s="14"/>
      <c r="AN376" s="14"/>
      <c r="AO376" s="14"/>
      <c r="AP376" s="14"/>
      <c r="AQ376" s="14"/>
      <c r="AR376" s="9"/>
      <c r="AS376" s="10"/>
      <c r="AT376" s="10"/>
      <c r="AU376" s="10"/>
      <c r="AV376" s="10"/>
    </row>
    <row r="377" spans="37:48" ht="16.5" x14ac:dyDescent="0.3">
      <c r="AK377" s="5"/>
      <c r="AL377" s="13"/>
      <c r="AM377" s="14"/>
      <c r="AN377" s="14"/>
      <c r="AO377" s="14"/>
      <c r="AP377" s="14"/>
      <c r="AQ377" s="14"/>
      <c r="AR377" s="9"/>
      <c r="AS377" s="10"/>
      <c r="AT377" s="10"/>
      <c r="AU377" s="10"/>
      <c r="AV377" s="10"/>
    </row>
    <row r="378" spans="37:48" ht="16.5" x14ac:dyDescent="0.3">
      <c r="AK378" s="5"/>
      <c r="AL378" s="13"/>
      <c r="AM378" s="14"/>
      <c r="AN378" s="14"/>
      <c r="AO378" s="14"/>
      <c r="AP378" s="14"/>
      <c r="AQ378" s="14"/>
      <c r="AR378" s="9"/>
      <c r="AS378" s="10"/>
      <c r="AT378" s="10"/>
      <c r="AU378" s="10"/>
      <c r="AV378" s="10"/>
    </row>
    <row r="379" spans="37:48" ht="16.5" x14ac:dyDescent="0.3">
      <c r="AK379" s="5"/>
      <c r="AL379" s="13"/>
      <c r="AM379" s="14"/>
      <c r="AN379" s="14"/>
      <c r="AO379" s="14"/>
      <c r="AP379" s="14"/>
      <c r="AQ379" s="14"/>
      <c r="AR379" s="9"/>
      <c r="AS379" s="10"/>
      <c r="AT379" s="10"/>
      <c r="AU379" s="10"/>
      <c r="AV379" s="10"/>
    </row>
    <row r="380" spans="37:48" ht="16.5" x14ac:dyDescent="0.3">
      <c r="AK380" s="5"/>
      <c r="AL380" s="13"/>
      <c r="AM380" s="14"/>
      <c r="AN380" s="14"/>
      <c r="AO380" s="14"/>
      <c r="AP380" s="14"/>
      <c r="AQ380" s="14"/>
      <c r="AR380" s="9"/>
      <c r="AS380" s="10"/>
      <c r="AT380" s="10"/>
      <c r="AU380" s="10"/>
      <c r="AV380" s="10"/>
    </row>
    <row r="381" spans="37:48" ht="16.5" x14ac:dyDescent="0.3">
      <c r="AK381" s="5"/>
      <c r="AL381" s="13"/>
      <c r="AM381" s="14"/>
      <c r="AN381" s="14"/>
      <c r="AO381" s="14"/>
      <c r="AP381" s="14"/>
      <c r="AQ381" s="14"/>
      <c r="AR381" s="9"/>
      <c r="AS381" s="10"/>
      <c r="AT381" s="10"/>
      <c r="AU381" s="10"/>
      <c r="AV381" s="10"/>
    </row>
    <row r="382" spans="37:48" ht="16.5" x14ac:dyDescent="0.3">
      <c r="AK382" s="5"/>
      <c r="AL382" s="13"/>
      <c r="AM382" s="14"/>
      <c r="AN382" s="14"/>
      <c r="AO382" s="14"/>
      <c r="AP382" s="14"/>
      <c r="AQ382" s="14"/>
      <c r="AR382" s="9"/>
      <c r="AS382" s="10"/>
      <c r="AT382" s="10"/>
      <c r="AU382" s="10"/>
      <c r="AV382" s="10"/>
    </row>
    <row r="383" spans="37:48" ht="16.5" x14ac:dyDescent="0.3">
      <c r="AK383" s="5"/>
      <c r="AL383" s="13"/>
      <c r="AM383" s="14"/>
      <c r="AN383" s="14"/>
      <c r="AO383" s="14"/>
      <c r="AP383" s="14"/>
      <c r="AQ383" s="14"/>
      <c r="AR383" s="9"/>
      <c r="AS383" s="10"/>
      <c r="AT383" s="10"/>
      <c r="AU383" s="10"/>
      <c r="AV383" s="10"/>
    </row>
    <row r="384" spans="37:48" ht="16.5" x14ac:dyDescent="0.3">
      <c r="AK384" s="5"/>
      <c r="AL384" s="13"/>
      <c r="AM384" s="14"/>
      <c r="AN384" s="14"/>
      <c r="AO384" s="14"/>
      <c r="AP384" s="14"/>
      <c r="AQ384" s="14"/>
      <c r="AR384" s="9"/>
      <c r="AS384" s="10"/>
      <c r="AT384" s="10"/>
      <c r="AU384" s="10"/>
      <c r="AV384" s="10"/>
    </row>
    <row r="385" spans="37:48" ht="16.5" x14ac:dyDescent="0.3">
      <c r="AK385" s="5"/>
      <c r="AL385" s="13"/>
      <c r="AM385" s="14"/>
      <c r="AN385" s="14"/>
      <c r="AO385" s="14"/>
      <c r="AP385" s="14"/>
      <c r="AQ385" s="14"/>
      <c r="AR385" s="9"/>
      <c r="AS385" s="10"/>
      <c r="AT385" s="10"/>
      <c r="AU385" s="10"/>
      <c r="AV385" s="10"/>
    </row>
    <row r="386" spans="37:48" ht="16.5" x14ac:dyDescent="0.3">
      <c r="AK386" s="5"/>
      <c r="AL386" s="13"/>
      <c r="AM386" s="14"/>
      <c r="AN386" s="14"/>
      <c r="AO386" s="14"/>
      <c r="AP386" s="14"/>
      <c r="AQ386" s="14"/>
      <c r="AR386" s="9"/>
      <c r="AS386" s="10"/>
      <c r="AT386" s="10"/>
      <c r="AU386" s="10"/>
      <c r="AV386" s="10"/>
    </row>
    <row r="387" spans="37:48" ht="16.5" x14ac:dyDescent="0.3">
      <c r="AK387" s="5"/>
      <c r="AL387" s="13"/>
      <c r="AM387" s="14"/>
      <c r="AN387" s="14"/>
      <c r="AO387" s="14"/>
      <c r="AP387" s="14"/>
      <c r="AQ387" s="14"/>
      <c r="AR387" s="9"/>
      <c r="AS387" s="10"/>
      <c r="AT387" s="10"/>
      <c r="AU387" s="10"/>
      <c r="AV387" s="10"/>
    </row>
    <row r="388" spans="37:48" ht="16.5" x14ac:dyDescent="0.3">
      <c r="AK388" s="5"/>
      <c r="AL388" s="13"/>
      <c r="AM388" s="14"/>
      <c r="AN388" s="14"/>
      <c r="AO388" s="14"/>
      <c r="AP388" s="14"/>
      <c r="AQ388" s="14"/>
      <c r="AR388" s="9"/>
      <c r="AS388" s="10"/>
      <c r="AT388" s="10"/>
      <c r="AU388" s="10"/>
      <c r="AV388" s="10"/>
    </row>
    <row r="389" spans="37:48" ht="16.5" x14ac:dyDescent="0.3">
      <c r="AK389" s="5"/>
      <c r="AL389" s="13"/>
      <c r="AM389" s="14"/>
      <c r="AN389" s="14"/>
      <c r="AO389" s="14"/>
      <c r="AP389" s="14"/>
      <c r="AQ389" s="14"/>
      <c r="AR389" s="9"/>
      <c r="AS389" s="10"/>
      <c r="AT389" s="10"/>
      <c r="AU389" s="10"/>
      <c r="AV389" s="10"/>
    </row>
    <row r="390" spans="37:48" ht="16.5" x14ac:dyDescent="0.3">
      <c r="AK390" s="5"/>
      <c r="AL390" s="13"/>
      <c r="AM390" s="14"/>
      <c r="AN390" s="14"/>
      <c r="AO390" s="14"/>
      <c r="AP390" s="14"/>
      <c r="AQ390" s="14"/>
      <c r="AR390" s="9"/>
    </row>
    <row r="391" spans="37:48" ht="16.5" x14ac:dyDescent="0.3">
      <c r="AK391" s="5"/>
      <c r="AL391" s="13"/>
      <c r="AM391" s="14"/>
      <c r="AN391" s="14"/>
      <c r="AO391" s="14"/>
      <c r="AP391" s="14"/>
      <c r="AQ391" s="14"/>
      <c r="AR391" s="5"/>
    </row>
    <row r="392" spans="37:48" ht="16.5" x14ac:dyDescent="0.3">
      <c r="AK392" s="5"/>
      <c r="AL392" s="13"/>
      <c r="AM392" s="14"/>
      <c r="AN392" s="14"/>
      <c r="AO392" s="14"/>
      <c r="AP392" s="14"/>
      <c r="AQ392" s="14"/>
      <c r="AR392" s="5"/>
    </row>
    <row r="393" spans="37:48" ht="16.5" x14ac:dyDescent="0.3">
      <c r="AK393" s="5"/>
      <c r="AL393" s="13"/>
      <c r="AM393" s="14"/>
      <c r="AN393" s="14"/>
      <c r="AO393" s="14"/>
      <c r="AP393" s="14"/>
      <c r="AQ393" s="14"/>
      <c r="AR393" s="5"/>
    </row>
    <row r="394" spans="37:48" ht="16.5" x14ac:dyDescent="0.3">
      <c r="AK394" s="5"/>
      <c r="AL394" s="13"/>
      <c r="AM394" s="14"/>
      <c r="AN394" s="14"/>
      <c r="AO394" s="14"/>
      <c r="AP394" s="14"/>
      <c r="AQ394" s="14"/>
      <c r="AR394" s="5"/>
    </row>
    <row r="395" spans="37:48" ht="16.5" x14ac:dyDescent="0.3">
      <c r="AK395" s="5"/>
      <c r="AL395" s="13"/>
      <c r="AM395" s="14"/>
      <c r="AN395" s="14"/>
      <c r="AO395" s="14"/>
      <c r="AP395" s="14"/>
      <c r="AQ395" s="14"/>
      <c r="AR395" s="5"/>
    </row>
    <row r="396" spans="37:48" x14ac:dyDescent="0.2">
      <c r="AK396" s="5"/>
      <c r="AL396" s="5"/>
      <c r="AM396" s="5"/>
      <c r="AN396" s="5"/>
      <c r="AO396" s="5"/>
      <c r="AP396" s="5"/>
      <c r="AQ396" s="5"/>
      <c r="AR396" s="5"/>
    </row>
  </sheetData>
  <sheetProtection algorithmName="SHA-512" hashValue="RQ8u98Axgs0X/m2fQSKtl7LB+SycN7w+psYQizkrOrQMpvjkaZPPIscSeTF1/OQjHwo0IOfu4JQ77es0IMO53g==" saltValue="C5Y+HOC2cE+GTsoFK+aBWw==" spinCount="100000" sheet="1" objects="1" scenarios="1" selectLockedCells="1"/>
  <mergeCells count="68">
    <mergeCell ref="C62:H62"/>
    <mergeCell ref="I50:AG50"/>
    <mergeCell ref="I52:AG52"/>
    <mergeCell ref="I54:AG54"/>
    <mergeCell ref="I56:AG56"/>
    <mergeCell ref="I58:AG58"/>
    <mergeCell ref="I60:AG60"/>
    <mergeCell ref="I62:AG62"/>
    <mergeCell ref="C52:H52"/>
    <mergeCell ref="C54:H54"/>
    <mergeCell ref="C56:H56"/>
    <mergeCell ref="C58:H58"/>
    <mergeCell ref="C60:H60"/>
    <mergeCell ref="C28:AG28"/>
    <mergeCell ref="R2:AH8"/>
    <mergeCell ref="C12:AG12"/>
    <mergeCell ref="C48:AG48"/>
    <mergeCell ref="C50:H50"/>
    <mergeCell ref="C24:E24"/>
    <mergeCell ref="G24:AG24"/>
    <mergeCell ref="G22:AG22"/>
    <mergeCell ref="C26:AG26"/>
    <mergeCell ref="C37:AG37"/>
    <mergeCell ref="C39:H39"/>
    <mergeCell ref="C43:H43"/>
    <mergeCell ref="I39:Q39"/>
    <mergeCell ref="I40:Q40"/>
    <mergeCell ref="I41:Q41"/>
    <mergeCell ref="I42:Q42"/>
    <mergeCell ref="B64:AH66"/>
    <mergeCell ref="G14:AG14"/>
    <mergeCell ref="G16:AG16"/>
    <mergeCell ref="G18:AG18"/>
    <mergeCell ref="C20:E20"/>
    <mergeCell ref="G20:AG20"/>
    <mergeCell ref="C22:E22"/>
    <mergeCell ref="C42:H42"/>
    <mergeCell ref="C40:H40"/>
    <mergeCell ref="C41:H41"/>
    <mergeCell ref="H33:AG33"/>
    <mergeCell ref="C33:G33"/>
    <mergeCell ref="C29:AG29"/>
    <mergeCell ref="C31:AG31"/>
    <mergeCell ref="C35:G35"/>
    <mergeCell ref="H35:AG35"/>
    <mergeCell ref="C45:H45"/>
    <mergeCell ref="C46:H46"/>
    <mergeCell ref="S39:X39"/>
    <mergeCell ref="S40:X40"/>
    <mergeCell ref="S41:X41"/>
    <mergeCell ref="S42:X42"/>
    <mergeCell ref="S43:X43"/>
    <mergeCell ref="S44:X44"/>
    <mergeCell ref="S45:X45"/>
    <mergeCell ref="S46:X46"/>
    <mergeCell ref="C44:H44"/>
    <mergeCell ref="Y39:AG39"/>
    <mergeCell ref="Y40:AG40"/>
    <mergeCell ref="Y41:AG41"/>
    <mergeCell ref="Y42:AG42"/>
    <mergeCell ref="Y43:AG43"/>
    <mergeCell ref="Y45:AG45"/>
    <mergeCell ref="Y46:AG46"/>
    <mergeCell ref="I43:Q43"/>
    <mergeCell ref="I44:Q44"/>
    <mergeCell ref="I45:Q45"/>
    <mergeCell ref="I46:Q46"/>
    <mergeCell ref="Y44:AG44"/>
  </mergeCells>
  <conditionalFormatting sqref="J15:Q15">
    <cfRule type="expression" dxfId="0" priority="1">
      <formula>$Z$13="Primary Residence"</formula>
    </cfRule>
  </conditionalFormatting>
  <dataValidations count="1">
    <dataValidation type="list" allowBlank="1" showInputMessage="1" showErrorMessage="1" sqref="I19 K19:M19" xr:uid="{2531D1B9-CD87-4D27-8AD3-6D5BE417B409}">
      <formula1>"P&amp;I, Interest Only"</formula1>
    </dataValidation>
  </dataValidations>
  <pageMargins left="0.39370078740157483" right="0.39370078740157483" top="0.39370078740157483" bottom="0.39370078740157483" header="0.31496062992125984" footer="0.31496062992125984"/>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Pre-Purchase Cost Analysis</vt:lpstr>
      <vt:lpstr>Instructions and Tips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Desmond</dc:creator>
  <cp:lastModifiedBy>Josh Desmond</cp:lastModifiedBy>
  <cp:lastPrinted>2021-01-14T04:09:42Z</cp:lastPrinted>
  <dcterms:created xsi:type="dcterms:W3CDTF">2021-01-05T22:47:19Z</dcterms:created>
  <dcterms:modified xsi:type="dcterms:W3CDTF">2021-01-24T09:16:41Z</dcterms:modified>
</cp:coreProperties>
</file>